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faast krane\Desktop\"/>
    </mc:Choice>
  </mc:AlternateContent>
  <xr:revisionPtr revIDLastSave="0" documentId="13_ncr:1_{5F964A00-AD08-4291-A2FF-07A6B6A7D3EA}" xr6:coauthVersionLast="47" xr6:coauthVersionMax="47" xr10:uidLastSave="{00000000-0000-0000-0000-000000000000}"/>
  <bookViews>
    <workbookView xWindow="-110" yWindow="-110" windowWidth="19420" windowHeight="10300" tabRatio="629" firstSheet="3" activeTab="8" xr2:uid="{00000000-000D-0000-FFFF-FFFF00000000}"/>
  </bookViews>
  <sheets>
    <sheet name="rumus festoon system" sheetId="18" state="hidden" r:id="rId1"/>
    <sheet name="Parael gear motor" sheetId="22" state="hidden" r:id="rId2"/>
    <sheet name="Sheet1" sheetId="33" r:id="rId3"/>
    <sheet name="Sheet2" sheetId="34" r:id="rId4"/>
    <sheet name="FORMAT INV" sheetId="38" r:id="rId5"/>
    <sheet name="BONNA" sheetId="37" r:id="rId6"/>
    <sheet name="JENNMAR" sheetId="36" r:id="rId7"/>
    <sheet name="FORMAT DO" sheetId="39" r:id="rId8"/>
    <sheet name="DO JENNMAR" sheetId="40" r:id="rId9"/>
    <sheet name="DO BONNA" sheetId="41" r:id="rId10"/>
  </sheets>
  <definedNames>
    <definedName name="cabel">#REF!</definedName>
    <definedName name="Hoist">#REF!</definedName>
    <definedName name="motor">#REF!</definedName>
    <definedName name="Panel">#REF!</definedName>
    <definedName name="_xlnm.Print_Area" localSheetId="8">'DO JENNMAR'!$A$1:$I$29</definedName>
    <definedName name="_xlnm.Print_Area" localSheetId="2">Sheet1!$A$1:$J$47</definedName>
    <definedName name="_xlnm.Print_Area" localSheetId="3">Sheet2!$A$1:$L$6</definedName>
    <definedName name="whe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36" l="1"/>
  <c r="K15" i="36"/>
  <c r="K29" i="36" s="1"/>
  <c r="K34" i="37"/>
  <c r="J22" i="33"/>
  <c r="J21" i="33" l="1"/>
  <c r="J29" i="33" s="1"/>
  <c r="J31" i="33" s="1"/>
  <c r="L17" i="33" l="1"/>
  <c r="L16" i="33"/>
</calcChain>
</file>

<file path=xl/sharedStrings.xml><?xml version="1.0" encoding="utf-8"?>
<sst xmlns="http://schemas.openxmlformats.org/spreadsheetml/2006/main" count="1227" uniqueCount="440">
  <si>
    <t>KW</t>
  </si>
  <si>
    <t>Power</t>
  </si>
  <si>
    <t>P</t>
  </si>
  <si>
    <t xml:space="preserve"> </t>
  </si>
  <si>
    <t>50HZ</t>
  </si>
  <si>
    <t>Rumus  peston system</t>
  </si>
  <si>
    <t>1. Mobile System</t>
  </si>
  <si>
    <t xml:space="preserve">   -  C- track  =  Span  :  4  ( Panjang c-track ) X 2 (jumlah line c- track)   =  . . . . .Batang</t>
  </si>
  <si>
    <t xml:space="preserve">   - Joint  track  =  Span  :  4( panjang c-track)  - 1 x 2 (jumlah line c-track)  =  . . . . .Pcs</t>
  </si>
  <si>
    <t xml:space="preserve">   - Breket siku 50 x50x700.   =  Span   :   1,5 (Jarak Breket )  +  1  = .  .  .  . .  Pcs</t>
  </si>
  <si>
    <t xml:space="preserve">   - Hanger    =  Span   :   1,5 (Jarak Breket )  +  1 x  2(jumlah line c-track) = .  .  .  . .  Pcs</t>
  </si>
  <si>
    <t xml:space="preserve">   - Pick Poin Hanger    =   4  Pcs</t>
  </si>
  <si>
    <t xml:space="preserve">   - Cable Carrier   =  Span   :   1,5 (Jarak Antar Cable Carrier )  x  2 (jumlah line c-track) = .  .  .  . .  Pcs</t>
  </si>
  <si>
    <t xml:space="preserve">   - Lead Carrier  =   1  Pcs</t>
  </si>
  <si>
    <t xml:space="preserve">   - Clamp Glow/ End Stop  =   2   Pcs</t>
  </si>
  <si>
    <t xml:space="preserve">   - End Cap  =   4   Pcs</t>
  </si>
  <si>
    <t xml:space="preserve">   - Track Clemp   =   2  Pcs</t>
  </si>
  <si>
    <t xml:space="preserve">   - Conector Box Set =   1  Set</t>
  </si>
  <si>
    <t xml:space="preserve">   - Cable Plate  (  Untuk  Control Pendant  )=  Span   :   1,5 (Jarak Antar Cable Carrier )  +  5  Meter (  Doble girder + 10 mtr) = .  .  .  . .  Meter.</t>
  </si>
  <si>
    <t xml:space="preserve">   - Cable Plate  (  Untuk  Power  Dan  Control Hoist )=  Span   :   1,5 (Jarak Antar Cable Carrier )  +  5  Meter (  Doble girder + 10 mtr) = .  .  .  . .  Meter.</t>
  </si>
  <si>
    <t xml:space="preserve">   -  Cable  Pendant  =  Tinggi Angkat  =  .  .  .  .Meter</t>
  </si>
  <si>
    <t xml:space="preserve">   -  Pendant  =  . .  .  .  .Pcs</t>
  </si>
  <si>
    <t xml:space="preserve">   -  Cable Round  (  Untuk  Cable Motor  )  =  2  x  Panjang And Carriage  +  Span  =  .  .  .  .Meter</t>
  </si>
  <si>
    <t xml:space="preserve">   -  Toing Arm  C/T  =  1  Pcs</t>
  </si>
  <si>
    <t>2.  Suspended  System</t>
  </si>
  <si>
    <t xml:space="preserve">   -  C- track  =  Span  :  4  ( Panjang c-track )  =  . . . . .Batang</t>
  </si>
  <si>
    <t xml:space="preserve">   - Joint  track  =  Span  :  4( Panjang c-track ) -1   =  . . . . .Pcs</t>
  </si>
  <si>
    <t xml:space="preserve">   - Hanger    =  Span   :   1,5 (Jarak Breket )  +  1  = .  .  .  . .  Pcs</t>
  </si>
  <si>
    <t xml:space="preserve">   - Pick Poin Hanger    =   2  Pcs</t>
  </si>
  <si>
    <t xml:space="preserve">   - Cable Carrier   =  Span   :   1,5 (Jarak Antar Cable Carrier )   = .  .  .  . .  Pcs</t>
  </si>
  <si>
    <t xml:space="preserve">   - Clamp Glow/End Stop  =   2   Pcs</t>
  </si>
  <si>
    <t xml:space="preserve">   - End Cap  =   2    Pcs</t>
  </si>
  <si>
    <t xml:space="preserve">   - Track Clemp   =   1  Pcs</t>
  </si>
  <si>
    <t xml:space="preserve">   - Cable Plate  (  Untuk  Power  Dan  Control  Hoist)=  Span   :   1,5 (Jarak Antar Cable Carrier )  +  5  Meter, ( Doble girder + 10 mtr) = .  .  .  . .  Meter</t>
  </si>
  <si>
    <t xml:space="preserve">  Ukuran -  Ukuran Kabel</t>
  </si>
  <si>
    <t>1.  Kabel Power  Plate</t>
  </si>
  <si>
    <t xml:space="preserve">   -  Cap  250  s/d  3000  Kg   =  4  x  2,5 mm</t>
  </si>
  <si>
    <t xml:space="preserve">   -  Cap &gt; 3000  s/d  5000 Kg  =  4x  4 mm</t>
  </si>
  <si>
    <t xml:space="preserve">   - Cap  &gt; 5000  s/d  10000  Kg  = 4  x  6  mm</t>
  </si>
  <si>
    <t xml:space="preserve">   - Cap  &gt;10.000  s/d  20.000  Kg = 4  x10 mm</t>
  </si>
  <si>
    <t>2.  Kabel control  Plate</t>
  </si>
  <si>
    <t xml:space="preserve">   - Single Speed  (  Hoisting,  C/T,  L/T ).    =  8  x  1,5mm</t>
  </si>
  <si>
    <t xml:space="preserve">   - Doblle Speed (  Hoisting,  C/T,  L/T ).    =  12  x  1,5mm</t>
  </si>
  <si>
    <t xml:space="preserve">   - Single Speed  (  Doble Hoisting,  C/T. + L/T ).    =  12  x  1,5mm</t>
  </si>
  <si>
    <t xml:space="preserve">   - Doblle Speed ( Doble  Hoisting,  C/T.  +  L/T ).    =  16  x  1,5mm</t>
  </si>
  <si>
    <t>3.  Kabel Pendant</t>
  </si>
  <si>
    <t xml:space="preserve">   - Single Speed &amp; Doble Speed  ( Hoisting )  =  5 X 1.25mm</t>
  </si>
  <si>
    <t xml:space="preserve">   - Single Speed   ( Hoisting,  C/T,  L/T.)    =  8  x  1,5mm</t>
  </si>
  <si>
    <t>SPECIFICATION :</t>
  </si>
  <si>
    <t>TYPE</t>
  </si>
  <si>
    <t>Pole</t>
  </si>
  <si>
    <t>VOLTAGE</t>
  </si>
  <si>
    <t>RATIO</t>
  </si>
  <si>
    <t>Output Speed (RPM)</t>
  </si>
  <si>
    <t>MODULE</t>
  </si>
  <si>
    <t>60HZ</t>
  </si>
  <si>
    <t>A018P8LS</t>
  </si>
  <si>
    <t>220-440</t>
  </si>
  <si>
    <t>M3 M3.5 M4</t>
  </si>
  <si>
    <t>A018P8LN</t>
  </si>
  <si>
    <t>A025P4LS</t>
  </si>
  <si>
    <t>A025P4LN</t>
  </si>
  <si>
    <t>A025P6LS</t>
  </si>
  <si>
    <t>A025P6LN</t>
  </si>
  <si>
    <t>A037P4LS</t>
  </si>
  <si>
    <t>A037P4LN</t>
  </si>
  <si>
    <t>A018P8HS</t>
  </si>
  <si>
    <t>A018P8HN</t>
  </si>
  <si>
    <t>A025P4HS</t>
  </si>
  <si>
    <t>A025P4HN</t>
  </si>
  <si>
    <t>A025P6HS</t>
  </si>
  <si>
    <t>A025P6HN</t>
  </si>
  <si>
    <t>A037P4HS</t>
  </si>
  <si>
    <t>A037P4HN</t>
  </si>
  <si>
    <t>B020P8GS</t>
  </si>
  <si>
    <t>220-600</t>
  </si>
  <si>
    <t>B020P8GN</t>
  </si>
  <si>
    <t>B030P6GS</t>
  </si>
  <si>
    <t>B030P6GN</t>
  </si>
  <si>
    <t>B040P4GS</t>
  </si>
  <si>
    <t>B040P4GN</t>
  </si>
  <si>
    <t>B020C3GS</t>
  </si>
  <si>
    <t>0.2/0.07</t>
  </si>
  <si>
    <t>176/59</t>
  </si>
  <si>
    <t>211/70</t>
  </si>
  <si>
    <t>B020C3GN</t>
  </si>
  <si>
    <t>B020C2GS</t>
  </si>
  <si>
    <t>0.2/0.1</t>
  </si>
  <si>
    <t>176/88</t>
  </si>
  <si>
    <t>211/105</t>
  </si>
  <si>
    <t>B020C2GN</t>
  </si>
  <si>
    <t>B040C3GS</t>
  </si>
  <si>
    <t>0.4/0.13</t>
  </si>
  <si>
    <t>211/32</t>
  </si>
  <si>
    <t>B040C3GN</t>
  </si>
  <si>
    <t>B040C2GS</t>
  </si>
  <si>
    <t>0.4/0.2</t>
  </si>
  <si>
    <t>B040C2GN</t>
  </si>
  <si>
    <t>C040P8GS</t>
  </si>
  <si>
    <t>M3 M3.5 M4 M5</t>
  </si>
  <si>
    <t>C040P8GN</t>
  </si>
  <si>
    <t>C055P8GS</t>
  </si>
  <si>
    <t>C055P8GN</t>
  </si>
  <si>
    <t>C060P6GS</t>
  </si>
  <si>
    <t>C060P6GN</t>
  </si>
  <si>
    <t>C075P4GS</t>
  </si>
  <si>
    <t>C075P4GN</t>
  </si>
  <si>
    <t>C075P6GS</t>
  </si>
  <si>
    <t>C075P6GN</t>
  </si>
  <si>
    <t>C110P4GS</t>
  </si>
  <si>
    <t>C110P4GN</t>
  </si>
  <si>
    <t>C040C2GS</t>
  </si>
  <si>
    <t>192/96</t>
  </si>
  <si>
    <t>230/115</t>
  </si>
  <si>
    <t>C040C2GN</t>
  </si>
  <si>
    <t>C040C3GS</t>
  </si>
  <si>
    <t>192/64</t>
  </si>
  <si>
    <t>230/77</t>
  </si>
  <si>
    <t>C040C3GN</t>
  </si>
  <si>
    <t>C060C3GS</t>
  </si>
  <si>
    <t>0.6/0.2</t>
  </si>
  <si>
    <t>C060C3GN</t>
  </si>
  <si>
    <t>C060C2GS</t>
  </si>
  <si>
    <t>0.6/0.3</t>
  </si>
  <si>
    <t>C060C2GN</t>
  </si>
  <si>
    <t>C075C3GS</t>
  </si>
  <si>
    <t>0.75/0.25</t>
  </si>
  <si>
    <t>C075C3GN</t>
  </si>
  <si>
    <t>C075C2GS</t>
  </si>
  <si>
    <t>0.75/0.38</t>
  </si>
  <si>
    <t>C075C2GN</t>
  </si>
  <si>
    <t>C110C3GS</t>
  </si>
  <si>
    <t>1.1/0.37</t>
  </si>
  <si>
    <t>C110C3GN</t>
  </si>
  <si>
    <t>C110C2GS</t>
  </si>
  <si>
    <t>1.1/0.55</t>
  </si>
  <si>
    <t>C110C2GN</t>
  </si>
  <si>
    <t>1.5/0.5</t>
  </si>
  <si>
    <t>1.5/0.75</t>
  </si>
  <si>
    <t>4/12   2/6</t>
  </si>
  <si>
    <t>4/12    2/6</t>
  </si>
  <si>
    <t>4/12  2/6</t>
  </si>
  <si>
    <t>113/38</t>
  </si>
  <si>
    <t>113/56</t>
  </si>
  <si>
    <t>135/45</t>
  </si>
  <si>
    <t>135/67</t>
  </si>
  <si>
    <t>D040P8GS</t>
  </si>
  <si>
    <t>D040P8GN</t>
  </si>
  <si>
    <t xml:space="preserve">D055P8GN </t>
  </si>
  <si>
    <t>D055P8GS</t>
  </si>
  <si>
    <t>D060P6GS</t>
  </si>
  <si>
    <t xml:space="preserve">D060P6GN </t>
  </si>
  <si>
    <t xml:space="preserve">D075P6GS </t>
  </si>
  <si>
    <t>D075P4GN</t>
  </si>
  <si>
    <t>D075P4GS</t>
  </si>
  <si>
    <t xml:space="preserve">D075P8GN </t>
  </si>
  <si>
    <t>D075P8GS</t>
  </si>
  <si>
    <t>D075P6GN</t>
  </si>
  <si>
    <t xml:space="preserve">D110P6GN </t>
  </si>
  <si>
    <t>D110P6GS</t>
  </si>
  <si>
    <t>D110P4GN</t>
  </si>
  <si>
    <t>D110P4GS</t>
  </si>
  <si>
    <t xml:space="preserve">D040C3GN </t>
  </si>
  <si>
    <t>D040C3GS</t>
  </si>
  <si>
    <t>D150P4GN</t>
  </si>
  <si>
    <t xml:space="preserve">D060C2GS </t>
  </si>
  <si>
    <t>D060C3GN</t>
  </si>
  <si>
    <t>D060C3GS</t>
  </si>
  <si>
    <t>D040C2GN</t>
  </si>
  <si>
    <t>D040C2GS</t>
  </si>
  <si>
    <t xml:space="preserve">D075C2GN </t>
  </si>
  <si>
    <t>D075C2GS</t>
  </si>
  <si>
    <t>D075C3GN</t>
  </si>
  <si>
    <t>D075C3GS</t>
  </si>
  <si>
    <t>D060C2GN</t>
  </si>
  <si>
    <t>D150C2GN</t>
  </si>
  <si>
    <t>D150C2GS</t>
  </si>
  <si>
    <t>D150C3GN</t>
  </si>
  <si>
    <t>D150C3GS</t>
  </si>
  <si>
    <t>D110C2GN</t>
  </si>
  <si>
    <t>D110C2GS</t>
  </si>
  <si>
    <t>D110C3GS</t>
  </si>
  <si>
    <t>D110C3GN</t>
  </si>
  <si>
    <t xml:space="preserve">220-600 </t>
  </si>
  <si>
    <t>M3.5.M4.M5</t>
  </si>
  <si>
    <t>E075P6LS</t>
  </si>
  <si>
    <t>M4 M5 M6</t>
  </si>
  <si>
    <t>E110P4LS</t>
  </si>
  <si>
    <t>E110P6LS</t>
  </si>
  <si>
    <t>E150P4LS</t>
  </si>
  <si>
    <t>E150P6LS</t>
  </si>
  <si>
    <t>E220P4LS</t>
  </si>
  <si>
    <t>E220P6LS</t>
  </si>
  <si>
    <t>E300P4LS</t>
  </si>
  <si>
    <t>E060C3LS</t>
  </si>
  <si>
    <t>91/30</t>
  </si>
  <si>
    <t>109/36</t>
  </si>
  <si>
    <t>E060C2LS</t>
  </si>
  <si>
    <t>91/45</t>
  </si>
  <si>
    <t>109/55</t>
  </si>
  <si>
    <t>E075C3LS</t>
  </si>
  <si>
    <t>E075C2LS</t>
  </si>
  <si>
    <t>E150C3LS</t>
  </si>
  <si>
    <t>E150C2LS</t>
  </si>
  <si>
    <t>E220C3LS</t>
  </si>
  <si>
    <t>2.2/0.75</t>
  </si>
  <si>
    <t>E220C2LS</t>
  </si>
  <si>
    <t>2.2/1.1</t>
  </si>
  <si>
    <t>E075P6HS</t>
  </si>
  <si>
    <t>E110P4HS</t>
  </si>
  <si>
    <t>E110P6HS</t>
  </si>
  <si>
    <t>E150P4HS</t>
  </si>
  <si>
    <t>E150P6HS</t>
  </si>
  <si>
    <t>E220P4HS</t>
  </si>
  <si>
    <t>E220P6HS</t>
  </si>
  <si>
    <t>E300P4HS</t>
  </si>
  <si>
    <t>E060C3HS</t>
  </si>
  <si>
    <t>127/42</t>
  </si>
  <si>
    <t>153/51</t>
  </si>
  <si>
    <t>E060C2HS</t>
  </si>
  <si>
    <t>127/63</t>
  </si>
  <si>
    <t>153/76</t>
  </si>
  <si>
    <t>E075C3HS</t>
  </si>
  <si>
    <t>E075C2HS</t>
  </si>
  <si>
    <t>E150C3HS</t>
  </si>
  <si>
    <t>E150C2HS</t>
  </si>
  <si>
    <t>E220C3HS</t>
  </si>
  <si>
    <t>E220C2HS</t>
  </si>
  <si>
    <t>F220P6LS</t>
  </si>
  <si>
    <t>F375P4LS</t>
  </si>
  <si>
    <t>F375P6LS</t>
  </si>
  <si>
    <t>F550P4LS</t>
  </si>
  <si>
    <t>F550P6LS</t>
  </si>
  <si>
    <t>F750P4LS</t>
  </si>
  <si>
    <t>F220C3LS</t>
  </si>
  <si>
    <t>79/26</t>
  </si>
  <si>
    <t>95/32</t>
  </si>
  <si>
    <t>F220C2LS</t>
  </si>
  <si>
    <t>79/39</t>
  </si>
  <si>
    <t>95/47</t>
  </si>
  <si>
    <t>F300C3LS</t>
  </si>
  <si>
    <t>220*600</t>
  </si>
  <si>
    <t>F300C2LS</t>
  </si>
  <si>
    <t>3/1.5</t>
  </si>
  <si>
    <t>F375C3LS</t>
  </si>
  <si>
    <t>3.75/1.25</t>
  </si>
  <si>
    <t>F375C2LS</t>
  </si>
  <si>
    <t>3.75/1.8</t>
  </si>
  <si>
    <t>F550C3LS</t>
  </si>
  <si>
    <t>5.5/1.8</t>
  </si>
  <si>
    <t>F550C2LS</t>
  </si>
  <si>
    <t>5.5/2.75</t>
  </si>
  <si>
    <t>F750C3LS</t>
  </si>
  <si>
    <t>7.5/2.5</t>
  </si>
  <si>
    <t>F750C2LS</t>
  </si>
  <si>
    <t>7.5/3.75</t>
  </si>
  <si>
    <t>F220P6HS</t>
  </si>
  <si>
    <t>F375P4HS</t>
  </si>
  <si>
    <t>F375P6HS</t>
  </si>
  <si>
    <t>F550P4HS</t>
  </si>
  <si>
    <t>F550P6HS</t>
  </si>
  <si>
    <t>F750P4HS</t>
  </si>
  <si>
    <t>F220C3HS</t>
  </si>
  <si>
    <t>145/48</t>
  </si>
  <si>
    <t>175/58</t>
  </si>
  <si>
    <t>F220C2HS</t>
  </si>
  <si>
    <t>145/72</t>
  </si>
  <si>
    <t>175/87</t>
  </si>
  <si>
    <t>F300C3HS</t>
  </si>
  <si>
    <t>F300C2HS</t>
  </si>
  <si>
    <t>F375C3HS</t>
  </si>
  <si>
    <t>F375C2HS</t>
  </si>
  <si>
    <t>F550C3HS</t>
  </si>
  <si>
    <t>F550C2HS</t>
  </si>
  <si>
    <t>F750C3HS</t>
  </si>
  <si>
    <t>F750C2HS</t>
  </si>
  <si>
    <t>M4</t>
  </si>
  <si>
    <t>10T</t>
  </si>
  <si>
    <t>9T 10T 11T 12T 13T</t>
  </si>
  <si>
    <t>M5</t>
  </si>
  <si>
    <t>7T   8T   9T 10T  11T 12T</t>
  </si>
  <si>
    <t>17T 18T 19T 20T 21T 22T 23T 24T 25T 26T 27T</t>
  </si>
  <si>
    <t>14T 15T 16T 17T 18T 19T</t>
  </si>
  <si>
    <t>M6</t>
  </si>
  <si>
    <t>11T 12T 13T 14T 15T</t>
  </si>
  <si>
    <t>16T 17T 18T 19T 20T 21T 22T 23T 24T 25T</t>
  </si>
  <si>
    <t>13T 14T 15T 16T 17T 18T 19T 20T</t>
  </si>
  <si>
    <t>13T 14T 15T 16T</t>
  </si>
  <si>
    <t>Number of Gear Teeth</t>
  </si>
  <si>
    <t>(Seperated Pinion)</t>
  </si>
  <si>
    <t>A</t>
  </si>
  <si>
    <t>B</t>
  </si>
  <si>
    <t>C</t>
  </si>
  <si>
    <t>D</t>
  </si>
  <si>
    <t>E</t>
  </si>
  <si>
    <t>F</t>
  </si>
  <si>
    <t>4/8</t>
  </si>
  <si>
    <t>4/12</t>
  </si>
  <si>
    <t>Office :</t>
  </si>
  <si>
    <t>TELP : 0812-1947-6096, 0817-746-710</t>
  </si>
  <si>
    <r>
      <t xml:space="preserve">EMAIL : </t>
    </r>
    <r>
      <rPr>
        <b/>
        <u/>
        <sz val="12"/>
        <color rgb="FF0000FF"/>
        <rFont val="Calibri"/>
        <family val="2"/>
      </rPr>
      <t>faastkranesejahtera@gmail.com</t>
    </r>
  </si>
  <si>
    <t>Jl. Arya Jaya Santika, Kp. Kadongdong buaran RT 001 / 003,</t>
  </si>
  <si>
    <t>Pematang, Tiga Raksa, Tangerang, Banten 15720, Indonesia</t>
  </si>
  <si>
    <t>PT. FAAST KRANE SEJAHTERA</t>
  </si>
  <si>
    <t>:</t>
  </si>
  <si>
    <t>Date</t>
  </si>
  <si>
    <t>Company</t>
  </si>
  <si>
    <t>Attn</t>
  </si>
  <si>
    <t>Cc</t>
  </si>
  <si>
    <t>Telp.</t>
  </si>
  <si>
    <t>Fax.</t>
  </si>
  <si>
    <t>Our Ref</t>
  </si>
  <si>
    <t>RE:</t>
  </si>
  <si>
    <t>Referring to your recent inquiry we herewith would like to submit you our quotation as follows:</t>
  </si>
  <si>
    <t>No.</t>
  </si>
  <si>
    <t>Description</t>
  </si>
  <si>
    <t>Qty</t>
  </si>
  <si>
    <t xml:space="preserve">Unit Price </t>
  </si>
  <si>
    <t>Total Amount</t>
  </si>
  <si>
    <t>IDR</t>
  </si>
  <si>
    <t>By E-mail Pak Sofian 05/12/17</t>
  </si>
  <si>
    <t>Total</t>
  </si>
  <si>
    <t>PPN 11%</t>
  </si>
  <si>
    <t>Grand Total</t>
  </si>
  <si>
    <t>Franco</t>
  </si>
  <si>
    <t>Term of payment</t>
  </si>
  <si>
    <t>Regards,</t>
  </si>
  <si>
    <t>(SAEPULLOH)</t>
  </si>
  <si>
    <t>Tangerang</t>
  </si>
  <si>
    <t>1 Bulan</t>
  </si>
  <si>
    <t>PT. Maruni Glass</t>
  </si>
  <si>
    <t>Bpk. Safarudin</t>
  </si>
  <si>
    <t>Set</t>
  </si>
  <si>
    <t>Jasa Pemasangan</t>
  </si>
  <si>
    <t>Lot</t>
  </si>
  <si>
    <t xml:space="preserve">Garansi </t>
  </si>
  <si>
    <t>6 Bulan</t>
  </si>
  <si>
    <t>Panel Inverter Cross Travel c/w acc</t>
  </si>
  <si>
    <t>Pengerjaan</t>
  </si>
  <si>
    <t>1 Minggu</t>
  </si>
  <si>
    <t>22/4/2026</t>
  </si>
  <si>
    <t xml:space="preserve"> Note</t>
  </si>
  <si>
    <t>Harga di atas blm termasuk disccount 10%</t>
  </si>
  <si>
    <t>QT-0066-FKS/MG/SUN/260522</t>
  </si>
  <si>
    <t>Office:</t>
  </si>
  <si>
    <t>Jl. Arya Jaya Santika, Kp. Kadongdong buaran RT 001 / 003 Pematang, Tiga Raksa, Tangerang</t>
  </si>
  <si>
    <t>Banten 15720, Indonesia</t>
  </si>
  <si>
    <t>EMAIL : faastkranesejahtera@gmail.com</t>
  </si>
  <si>
    <t>INVOICE</t>
  </si>
  <si>
    <t xml:space="preserve">To </t>
  </si>
  <si>
    <t>Up</t>
  </si>
  <si>
    <t>: Renanto Winarso</t>
  </si>
  <si>
    <t>No. PO</t>
  </si>
  <si>
    <t>:  JMI0002</t>
  </si>
  <si>
    <t>Telp</t>
  </si>
  <si>
    <t>: 0815-7322-6644</t>
  </si>
  <si>
    <t>: -</t>
  </si>
  <si>
    <t>Page</t>
  </si>
  <si>
    <t>: 1</t>
  </si>
  <si>
    <t>Re</t>
  </si>
  <si>
    <t>No</t>
  </si>
  <si>
    <t>Unit Price</t>
  </si>
  <si>
    <t>Total Price       (IDR)</t>
  </si>
  <si>
    <t>PART BEARING RODA LONG TRAVEL CAP 10 TON</t>
  </si>
  <si>
    <t xml:space="preserve"> Rp</t>
  </si>
  <si>
    <t>PART FESTOON SYSTEM</t>
  </si>
  <si>
    <t xml:space="preserve">   CABLE CARRIER 1 PCS</t>
  </si>
  <si>
    <t xml:space="preserve">   LEAD CARRIER 1 PCS</t>
  </si>
  <si>
    <t>TOTAL</t>
  </si>
  <si>
    <t>Discount 10%</t>
  </si>
  <si>
    <t>Sub total</t>
  </si>
  <si>
    <t>DPP nilai Lain</t>
  </si>
  <si>
    <t>PPN</t>
  </si>
  <si>
    <t>TOTAL TAGIHAN</t>
  </si>
  <si>
    <t>Note :</t>
  </si>
  <si>
    <t>- Pembayaran Transfer Via BCA Rek. 8880620666  -FAAST KRANE SEJAHTRA PT</t>
  </si>
  <si>
    <t>SAEPULLOH</t>
  </si>
  <si>
    <t xml:space="preserve">: </t>
  </si>
  <si>
    <t>: PT BONNA INDONESIA</t>
  </si>
  <si>
    <t>: Mr. Agus Setiawan</t>
  </si>
  <si>
    <t>: +62 21 8670852</t>
  </si>
  <si>
    <t>Fax</t>
  </si>
  <si>
    <t>: 00014952_CID049-1</t>
  </si>
  <si>
    <t>Regtifier GE 26089084 42 - 500V 3A</t>
  </si>
  <si>
    <r>
      <t xml:space="preserve">: </t>
    </r>
    <r>
      <rPr>
        <b/>
        <sz val="9"/>
        <color theme="1"/>
        <rFont val="Calibri"/>
        <family val="2"/>
        <scheme val="minor"/>
      </rPr>
      <t>PT JENNMAR MANUFAKTUR INDONESIA</t>
    </r>
  </si>
  <si>
    <t>NOMOR INVOICE</t>
  </si>
  <si>
    <t>Rp</t>
  </si>
  <si>
    <t>Tangerang,  …..</t>
  </si>
  <si>
    <t>Jl. Arya Santika, Kp. Kedongdong buaran RT 001 / 003,</t>
  </si>
  <si>
    <t>TELP : (021) 39720866</t>
  </si>
  <si>
    <t>satuan</t>
  </si>
  <si>
    <t>keterangan</t>
  </si>
  <si>
    <t>DRIVER</t>
  </si>
  <si>
    <t>NO. POL</t>
  </si>
  <si>
    <t>RECEIVED</t>
  </si>
  <si>
    <t>(                )</t>
  </si>
  <si>
    <t>PENGIRIM</t>
  </si>
  <si>
    <t>(                          )</t>
  </si>
  <si>
    <t>PENERIMA</t>
  </si>
  <si>
    <t>(                            )</t>
  </si>
  <si>
    <t>Customer</t>
  </si>
  <si>
    <t>Alamat</t>
  </si>
  <si>
    <t>DERIVERY ORDER</t>
  </si>
  <si>
    <t>: FKS-15/DO/26/IV/27</t>
  </si>
  <si>
    <t>: 20 April 2026</t>
  </si>
  <si>
    <t>: 090 / IV / 26</t>
  </si>
  <si>
    <t>: Jl. Raya Gatot Subroto KM 8.5 Kawasan Industri Manis I</t>
  </si>
  <si>
    <t xml:space="preserve">  Jl. Manis II NO. 34, Manis Jaya, RT 000, RW 000, Manis</t>
  </si>
  <si>
    <t xml:space="preserve">  Jaya, Jatiuwung, Kota Tangerang, Banten 15136</t>
  </si>
  <si>
    <t>C-Track 30 x 32 x 1,2 MM @ 4mtr</t>
  </si>
  <si>
    <t xml:space="preserve"> Joint Track</t>
  </si>
  <si>
    <t>Hanger</t>
  </si>
  <si>
    <t>Tow Trolley</t>
  </si>
  <si>
    <t>Cable Trolley</t>
  </si>
  <si>
    <t>Lead Carrier</t>
  </si>
  <si>
    <t>ea</t>
  </si>
  <si>
    <t xml:space="preserve">: PT. SSE-VAN DER HORST INDONESIA </t>
  </si>
  <si>
    <t xml:space="preserve">: PT JENNMAR MANUFAKTUR INDONESIA </t>
  </si>
  <si>
    <t>: Jl. Timor D11 Kawasan Industri MM2100</t>
  </si>
  <si>
    <t xml:space="preserve">  Kab. Bekasi, Jawa Barat, Indonesia</t>
  </si>
  <si>
    <t xml:space="preserve">  Jatiwangi, Cikarang Barat</t>
  </si>
  <si>
    <t>: JMI0002</t>
  </si>
  <si>
    <t xml:space="preserve">   CABLE CARRIER 2 PCS</t>
  </si>
  <si>
    <t>LOT</t>
  </si>
  <si>
    <t>: Jl. Pertigaan Mercedes 2 Tiajung Udik, Gunung Putri</t>
  </si>
  <si>
    <t xml:space="preserve">   Bogor, Jawa Barat 16962, Indonesia</t>
  </si>
  <si>
    <t>UN</t>
  </si>
  <si>
    <t>: 22 April 2026</t>
  </si>
  <si>
    <t>: FKS-16/DO/26/IV/27</t>
  </si>
  <si>
    <t>: FKS-17/DO/26/IV/27</t>
  </si>
  <si>
    <t>Discount</t>
  </si>
  <si>
    <t>: 27 Apr 2026</t>
  </si>
  <si>
    <t>Tangerang,  27 April 2026</t>
  </si>
  <si>
    <t>INV45/BONNA/SPL/IV-2026</t>
  </si>
  <si>
    <t>INV46/JENNMAR/SPL/IV-2026</t>
  </si>
  <si>
    <t>: 27 Mar 2026</t>
  </si>
  <si>
    <t>PPH23</t>
  </si>
  <si>
    <t>: 27 April 2026</t>
  </si>
  <si>
    <t xml:space="preserve">                           PENGIRIM</t>
  </si>
  <si>
    <t xml:space="preserve">                       (                       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</si>
</sst>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-409]d\-mmm\-yyyy;@"/>
    <numFmt numFmtId="167" formatCode="_([$$-409]* #,##0.00_);_([$$-409]* \(#,##0.00\);_([$$-409]* &quot;-&quot;??_);_(@_)"/>
    <numFmt numFmtId="168" formatCode="_([$USD]\ * #,##0.00_);_([$USD]\ * \(#,##0.00\);_([$USD]\ * &quot;-&quot;??_);_(@_)"/>
    <numFmt numFmtId="169" formatCode="_([$Rp-421]* #,##0.00_);_([$Rp-421]* \(#,##0.00\);_([$Rp-421]* &quot;-&quot;??_);_(@_)"/>
    <numFmt numFmtId="170" formatCode="_(* #,##0.00_);_(* \(#,##0.00\);_(* &quot;-&quot;_);_(@_)"/>
    <numFmt numFmtId="171" formatCode="_ [$¥-804]* #,##0.00_ ;_ [$¥-804]* \-#,##0.00_ ;_ [$¥-804]* &quot;-&quot;??_ ;_ @_ "/>
    <numFmt numFmtId="172" formatCode="_([$EUR]\ * #,##0.00_);_([$EUR]\ * \(#,##0.00\);_([$EUR]\ * &quot;-&quot;??_);_(@_)"/>
  </numFmts>
  <fonts count="5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8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sz val="16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"/>
      <name val="Arial"/>
      <family val="2"/>
    </font>
    <font>
      <b/>
      <sz val="12"/>
      <color rgb="FF000000"/>
      <name val="Calibri"/>
      <family val="2"/>
    </font>
    <font>
      <sz val="11"/>
      <name val="Times New Roman"/>
      <family val="1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"/>
      <sz val="18"/>
      <color rgb="FF000000"/>
      <name val="Calibri"/>
      <family val="2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  <font>
      <b/>
      <u/>
      <sz val="12"/>
      <color rgb="FF0000FF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color rgb="FF000000"/>
      <name val="Arial"/>
      <family val="2"/>
    </font>
    <font>
      <b/>
      <i/>
      <sz val="11"/>
      <name val="Arial"/>
      <family val="2"/>
    </font>
    <font>
      <b/>
      <sz val="8"/>
      <color theme="1"/>
      <name val="Aptos"/>
      <family val="2"/>
    </font>
    <font>
      <sz val="8"/>
      <color theme="1"/>
      <name val="Calibri"/>
      <family val="2"/>
      <charset val="1"/>
      <scheme val="minor"/>
    </font>
    <font>
      <b/>
      <sz val="8"/>
      <color theme="1"/>
      <name val="Calibri"/>
      <family val="2"/>
      <scheme val="minor"/>
    </font>
    <font>
      <b/>
      <u/>
      <sz val="14"/>
      <color theme="0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name val="Aptos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u/>
      <sz val="8"/>
      <name val="Arial"/>
      <family val="2"/>
    </font>
    <font>
      <u/>
      <sz val="10"/>
      <name val="Arial"/>
      <family val="2"/>
    </font>
    <font>
      <sz val="9"/>
      <name val="Arial"/>
      <family val="2"/>
      <charset val="1"/>
    </font>
    <font>
      <sz val="10"/>
      <name val="Arial"/>
      <family val="2"/>
      <charset val="1"/>
    </font>
    <font>
      <u/>
      <sz val="10"/>
      <name val="Arial"/>
      <family val="2"/>
      <charset val="1"/>
    </font>
    <font>
      <b/>
      <sz val="9"/>
      <color theme="1"/>
      <name val="Aptos"/>
      <family val="2"/>
    </font>
    <font>
      <b/>
      <sz val="10"/>
      <color theme="1"/>
      <name val="Aptos"/>
      <family val="2"/>
    </font>
    <font>
      <b/>
      <u/>
      <sz val="9"/>
      <color theme="1"/>
      <name val="Calibri"/>
      <family val="2"/>
      <scheme val="minor"/>
    </font>
    <font>
      <sz val="9"/>
      <name val="Gadugi"/>
      <family val="2"/>
    </font>
    <font>
      <b/>
      <u/>
      <sz val="9"/>
      <name val="Gadug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7DCDF3"/>
        <bgColor indexed="64"/>
      </patternFill>
    </fill>
    <fill>
      <patternFill patternType="solid">
        <fgColor rgb="FFFBD6A1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25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6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6" fontId="7" fillId="3" borderId="6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3" borderId="6" xfId="0" quotePrefix="1" applyFont="1" applyFill="1" applyBorder="1" applyAlignment="1">
      <alignment horizontal="center" vertical="center"/>
    </xf>
    <xf numFmtId="16" fontId="7" fillId="0" borderId="6" xfId="0" quotePrefix="1" applyNumberFormat="1" applyFont="1" applyBorder="1" applyAlignment="1">
      <alignment horizontal="center" vertical="center"/>
    </xf>
    <xf numFmtId="16" fontId="7" fillId="3" borderId="6" xfId="0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17" fillId="5" borderId="0" xfId="0" applyFont="1" applyFill="1" applyAlignment="1">
      <alignment horizontal="left" vertical="center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20" fillId="0" borderId="0" xfId="0" applyFont="1" applyAlignment="1">
      <alignment horizontal="left" indent="11"/>
    </xf>
    <xf numFmtId="0" fontId="21" fillId="0" borderId="0" xfId="0" applyFont="1" applyAlignment="1">
      <alignment horizontal="left" indent="11"/>
    </xf>
    <xf numFmtId="0" fontId="17" fillId="5" borderId="0" xfId="0" applyFont="1" applyFill="1" applyAlignment="1">
      <alignment horizontal="left" vertical="center" indent="11"/>
    </xf>
    <xf numFmtId="0" fontId="22" fillId="0" borderId="0" xfId="0" applyFont="1" applyAlignment="1">
      <alignment horizontal="left" indent="11"/>
    </xf>
    <xf numFmtId="0" fontId="16" fillId="0" borderId="0" xfId="0" applyFont="1" applyAlignment="1">
      <alignment horizontal="left" indent="11"/>
    </xf>
    <xf numFmtId="0" fontId="3" fillId="5" borderId="9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2" fontId="3" fillId="5" borderId="0" xfId="0" applyNumberFormat="1" applyFont="1" applyFill="1" applyAlignment="1">
      <alignment vertical="center"/>
    </xf>
    <xf numFmtId="4" fontId="3" fillId="5" borderId="0" xfId="0" applyNumberFormat="1" applyFont="1" applyFill="1" applyAlignment="1">
      <alignment horizontal="right" vertical="center"/>
    </xf>
    <xf numFmtId="0" fontId="25" fillId="5" borderId="0" xfId="0" applyFont="1" applyFill="1" applyAlignment="1">
      <alignment vertical="center"/>
    </xf>
    <xf numFmtId="15" fontId="6" fillId="0" borderId="0" xfId="0" applyNumberFormat="1" applyFont="1" applyAlignment="1">
      <alignment horizontal="left" vertical="center"/>
    </xf>
    <xf numFmtId="15" fontId="6" fillId="0" borderId="0" xfId="0" applyNumberFormat="1" applyFont="1" applyAlignment="1">
      <alignment vertical="center"/>
    </xf>
    <xf numFmtId="0" fontId="3" fillId="5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6" fillId="5" borderId="0" xfId="0" quotePrefix="1" applyFont="1" applyFill="1" applyAlignment="1">
      <alignment horizontal="center" vertical="center"/>
    </xf>
    <xf numFmtId="0" fontId="26" fillId="0" borderId="0" xfId="0" applyFont="1" applyAlignment="1">
      <alignment horizontal="left" vertical="center"/>
    </xf>
    <xf numFmtId="4" fontId="3" fillId="5" borderId="0" xfId="0" applyNumberFormat="1" applyFont="1" applyFill="1" applyAlignment="1">
      <alignment vertical="center"/>
    </xf>
    <xf numFmtId="15" fontId="6" fillId="5" borderId="0" xfId="0" applyNumberFormat="1" applyFont="1" applyFill="1" applyAlignment="1">
      <alignment horizontal="left" vertical="center"/>
    </xf>
    <xf numFmtId="2" fontId="6" fillId="5" borderId="10" xfId="0" applyNumberFormat="1" applyFont="1" applyFill="1" applyBorder="1" applyAlignment="1">
      <alignment horizontal="center" vertical="center" wrapText="1"/>
    </xf>
    <xf numFmtId="4" fontId="6" fillId="5" borderId="13" xfId="0" applyNumberFormat="1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/>
    </xf>
    <xf numFmtId="2" fontId="6" fillId="5" borderId="14" xfId="0" applyNumberFormat="1" applyFont="1" applyFill="1" applyBorder="1" applyAlignment="1">
      <alignment horizontal="center" vertical="center" wrapText="1"/>
    </xf>
    <xf numFmtId="4" fontId="6" fillId="5" borderId="17" xfId="0" applyNumberFormat="1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41" fontId="3" fillId="5" borderId="20" xfId="6" applyFont="1" applyFill="1" applyBorder="1" applyAlignment="1">
      <alignment horizontal="center" vertical="center" wrapText="1"/>
    </xf>
    <xf numFmtId="41" fontId="3" fillId="5" borderId="19" xfId="6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/>
    </xf>
    <xf numFmtId="41" fontId="6" fillId="5" borderId="20" xfId="6" applyFont="1" applyFill="1" applyBorder="1" applyAlignment="1">
      <alignment horizontal="center" vertical="center" wrapText="1"/>
    </xf>
    <xf numFmtId="41" fontId="6" fillId="5" borderId="19" xfId="6" applyFont="1" applyFill="1" applyBorder="1" applyAlignment="1">
      <alignment horizontal="center" vertical="center" wrapText="1"/>
    </xf>
    <xf numFmtId="164" fontId="17" fillId="5" borderId="0" xfId="0" applyNumberFormat="1" applyFont="1" applyFill="1" applyAlignment="1">
      <alignment vertical="center"/>
    </xf>
    <xf numFmtId="0" fontId="6" fillId="0" borderId="18" xfId="5" applyNumberFormat="1" applyFont="1" applyBorder="1" applyAlignment="1">
      <alignment horizontal="left" vertical="center"/>
    </xf>
    <xf numFmtId="41" fontId="17" fillId="5" borderId="0" xfId="6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7" fillId="5" borderId="1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41" fontId="3" fillId="5" borderId="14" xfId="6" applyFont="1" applyFill="1" applyBorder="1" applyAlignment="1">
      <alignment horizontal="center" vertical="center" wrapText="1"/>
    </xf>
    <xf numFmtId="41" fontId="3" fillId="5" borderId="17" xfId="6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vertical="center"/>
    </xf>
    <xf numFmtId="0" fontId="3" fillId="5" borderId="12" xfId="0" applyFont="1" applyFill="1" applyBorder="1" applyAlignment="1">
      <alignment horizontal="left" vertical="center"/>
    </xf>
    <xf numFmtId="169" fontId="6" fillId="5" borderId="12" xfId="0" applyNumberFormat="1" applyFont="1" applyFill="1" applyBorder="1" applyAlignment="1">
      <alignment horizontal="center" vertical="center" wrapText="1"/>
    </xf>
    <xf numFmtId="169" fontId="6" fillId="5" borderId="13" xfId="0" applyNumberFormat="1" applyFont="1" applyFill="1" applyBorder="1" applyAlignment="1">
      <alignment horizontal="center" vertical="center"/>
    </xf>
    <xf numFmtId="170" fontId="6" fillId="5" borderId="21" xfId="0" applyNumberFormat="1" applyFont="1" applyFill="1" applyBorder="1" applyAlignment="1">
      <alignment horizontal="center" vertical="center"/>
    </xf>
    <xf numFmtId="41" fontId="6" fillId="5" borderId="21" xfId="6" applyFont="1" applyFill="1" applyBorder="1" applyAlignment="1">
      <alignment horizontal="right" vertical="center"/>
    </xf>
    <xf numFmtId="170" fontId="6" fillId="5" borderId="0" xfId="0" applyNumberFormat="1" applyFont="1" applyFill="1" applyAlignment="1">
      <alignment horizontal="center" vertical="center"/>
    </xf>
    <xf numFmtId="41" fontId="6" fillId="5" borderId="0" xfId="6" applyFont="1" applyFill="1" applyBorder="1" applyAlignment="1">
      <alignment horizontal="right" vertical="center"/>
    </xf>
    <xf numFmtId="2" fontId="6" fillId="5" borderId="0" xfId="0" applyNumberFormat="1" applyFont="1" applyFill="1" applyAlignment="1">
      <alignment horizontal="center" vertical="center" wrapText="1"/>
    </xf>
    <xf numFmtId="172" fontId="6" fillId="5" borderId="0" xfId="0" applyNumberFormat="1" applyFont="1" applyFill="1" applyAlignment="1">
      <alignment horizontal="center" vertical="center"/>
    </xf>
    <xf numFmtId="9" fontId="3" fillId="5" borderId="0" xfId="0" applyNumberFormat="1" applyFont="1" applyFill="1" applyAlignment="1">
      <alignment horizontal="left" vertical="center"/>
    </xf>
    <xf numFmtId="0" fontId="17" fillId="5" borderId="0" xfId="0" applyFont="1" applyFill="1"/>
    <xf numFmtId="2" fontId="17" fillId="5" borderId="0" xfId="0" applyNumberFormat="1" applyFont="1" applyFill="1" applyAlignment="1">
      <alignment vertical="center"/>
    </xf>
    <xf numFmtId="4" fontId="17" fillId="5" borderId="0" xfId="0" applyNumberFormat="1" applyFont="1" applyFill="1" applyAlignment="1">
      <alignment vertical="center"/>
    </xf>
    <xf numFmtId="167" fontId="6" fillId="5" borderId="0" xfId="6" quotePrefix="1" applyNumberFormat="1" applyFont="1" applyFill="1" applyBorder="1" applyAlignment="1">
      <alignment horizontal="left" vertical="center"/>
    </xf>
    <xf numFmtId="167" fontId="17" fillId="5" borderId="0" xfId="0" applyNumberFormat="1" applyFont="1" applyFill="1" applyAlignment="1">
      <alignment vertical="center"/>
    </xf>
    <xf numFmtId="168" fontId="17" fillId="5" borderId="0" xfId="0" applyNumberFormat="1" applyFont="1" applyFill="1" applyAlignment="1">
      <alignment vertical="center"/>
    </xf>
    <xf numFmtId="171" fontId="17" fillId="5" borderId="0" xfId="0" applyNumberFormat="1" applyFont="1" applyFill="1" applyAlignment="1">
      <alignment vertical="center"/>
    </xf>
    <xf numFmtId="166" fontId="3" fillId="0" borderId="0" xfId="0" quotePrefix="1" applyNumberFormat="1" applyFont="1" applyAlignment="1">
      <alignment horizontal="left" vertical="center"/>
    </xf>
    <xf numFmtId="9" fontId="6" fillId="5" borderId="0" xfId="0" applyNumberFormat="1" applyFont="1" applyFill="1" applyAlignment="1">
      <alignment horizontal="left" vertical="center"/>
    </xf>
    <xf numFmtId="0" fontId="27" fillId="5" borderId="0" xfId="0" applyFont="1" applyFill="1" applyAlignment="1">
      <alignment horizontal="left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3" fillId="0" borderId="18" xfId="5" applyNumberFormat="1" applyFont="1" applyBorder="1" applyAlignment="1">
      <alignment horizontal="left" vertical="center"/>
    </xf>
    <xf numFmtId="0" fontId="3" fillId="0" borderId="0" xfId="5" applyNumberFormat="1" applyFont="1" applyBorder="1" applyAlignment="1">
      <alignment horizontal="left" vertical="center"/>
    </xf>
    <xf numFmtId="0" fontId="3" fillId="0" borderId="19" xfId="5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9" fillId="0" borderId="0" xfId="0" applyFont="1"/>
    <xf numFmtId="0" fontId="30" fillId="0" borderId="0" xfId="0" applyFont="1"/>
    <xf numFmtId="0" fontId="30" fillId="0" borderId="0" xfId="0" quotePrefix="1" applyFont="1"/>
    <xf numFmtId="0" fontId="31" fillId="0" borderId="0" xfId="0" applyFont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30" fillId="0" borderId="20" xfId="0" applyFont="1" applyBorder="1" applyAlignment="1">
      <alignment horizontal="center" vertical="center"/>
    </xf>
    <xf numFmtId="0" fontId="30" fillId="0" borderId="11" xfId="0" applyFont="1" applyBorder="1"/>
    <xf numFmtId="0" fontId="30" fillId="0" borderId="12" xfId="0" applyFont="1" applyBorder="1"/>
    <xf numFmtId="0" fontId="30" fillId="0" borderId="13" xfId="0" applyFont="1" applyBorder="1"/>
    <xf numFmtId="0" fontId="30" fillId="0" borderId="10" xfId="0" applyFont="1" applyBorder="1" applyAlignment="1">
      <alignment horizontal="center"/>
    </xf>
    <xf numFmtId="3" fontId="30" fillId="0" borderId="13" xfId="0" applyNumberFormat="1" applyFont="1" applyBorder="1"/>
    <xf numFmtId="0" fontId="30" fillId="0" borderId="18" xfId="0" applyFont="1" applyBorder="1"/>
    <xf numFmtId="0" fontId="30" fillId="0" borderId="19" xfId="0" applyFont="1" applyBorder="1"/>
    <xf numFmtId="0" fontId="30" fillId="0" borderId="20" xfId="0" applyFont="1" applyBorder="1" applyAlignment="1">
      <alignment horizontal="center"/>
    </xf>
    <xf numFmtId="3" fontId="30" fillId="0" borderId="19" xfId="0" applyNumberFormat="1" applyFont="1" applyBorder="1"/>
    <xf numFmtId="0" fontId="30" fillId="0" borderId="20" xfId="0" applyFont="1" applyBorder="1"/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/>
    <xf numFmtId="0" fontId="30" fillId="0" borderId="16" xfId="0" applyFont="1" applyBorder="1"/>
    <xf numFmtId="0" fontId="30" fillId="0" borderId="17" xfId="0" applyFont="1" applyBorder="1"/>
    <xf numFmtId="0" fontId="30" fillId="0" borderId="14" xfId="0" applyFont="1" applyBorder="1"/>
    <xf numFmtId="0" fontId="30" fillId="0" borderId="21" xfId="0" applyFont="1" applyBorder="1" applyAlignment="1">
      <alignment horizontal="right"/>
    </xf>
    <xf numFmtId="0" fontId="32" fillId="0" borderId="0" xfId="0" applyFont="1"/>
    <xf numFmtId="0" fontId="34" fillId="0" borderId="0" xfId="0" applyFont="1" applyAlignment="1">
      <alignment horizontal="center"/>
    </xf>
    <xf numFmtId="0" fontId="28" fillId="0" borderId="0" xfId="0" applyFont="1" applyAlignment="1">
      <alignment horizontal="left" indent="18"/>
    </xf>
    <xf numFmtId="0" fontId="29" fillId="0" borderId="0" xfId="0" applyFont="1" applyAlignment="1">
      <alignment horizontal="left" indent="18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6" fillId="0" borderId="23" xfId="0" applyFont="1" applyBorder="1" applyAlignment="1">
      <alignment horizontal="center"/>
    </xf>
    <xf numFmtId="0" fontId="36" fillId="0" borderId="24" xfId="0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0" fontId="36" fillId="0" borderId="18" xfId="0" applyFont="1" applyBorder="1"/>
    <xf numFmtId="0" fontId="36" fillId="0" borderId="0" xfId="0" applyFont="1" applyBorder="1"/>
    <xf numFmtId="0" fontId="36" fillId="0" borderId="19" xfId="0" applyFont="1" applyBorder="1"/>
    <xf numFmtId="0" fontId="36" fillId="0" borderId="15" xfId="0" applyFont="1" applyBorder="1"/>
    <xf numFmtId="0" fontId="36" fillId="0" borderId="16" xfId="0" applyFont="1" applyBorder="1"/>
    <xf numFmtId="0" fontId="36" fillId="0" borderId="17" xfId="0" applyFont="1" applyBorder="1"/>
    <xf numFmtId="0" fontId="36" fillId="0" borderId="21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4" fillId="0" borderId="0" xfId="0" applyFont="1"/>
    <xf numFmtId="0" fontId="36" fillId="0" borderId="21" xfId="0" applyFont="1" applyBorder="1"/>
    <xf numFmtId="0" fontId="36" fillId="0" borderId="20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5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 applyAlignment="1">
      <alignment horizontal="left" indent="18"/>
    </xf>
    <xf numFmtId="0" fontId="46" fillId="0" borderId="0" xfId="0" applyFont="1" applyAlignment="1">
      <alignment horizontal="left" indent="18"/>
    </xf>
    <xf numFmtId="0" fontId="33" fillId="0" borderId="0" xfId="0" applyFont="1"/>
    <xf numFmtId="0" fontId="32" fillId="0" borderId="2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20" xfId="0" applyFont="1" applyBorder="1" applyAlignment="1">
      <alignment horizontal="center" vertical="center"/>
    </xf>
    <xf numFmtId="0" fontId="32" fillId="0" borderId="11" xfId="0" applyFont="1" applyBorder="1"/>
    <xf numFmtId="0" fontId="32" fillId="0" borderId="12" xfId="0" applyFont="1" applyBorder="1"/>
    <xf numFmtId="0" fontId="32" fillId="0" borderId="13" xfId="0" applyFont="1" applyBorder="1"/>
    <xf numFmtId="0" fontId="32" fillId="0" borderId="10" xfId="0" applyFont="1" applyBorder="1" applyAlignment="1">
      <alignment horizontal="center"/>
    </xf>
    <xf numFmtId="3" fontId="32" fillId="0" borderId="13" xfId="0" applyNumberFormat="1" applyFont="1" applyBorder="1"/>
    <xf numFmtId="0" fontId="32" fillId="0" borderId="18" xfId="0" applyFont="1" applyBorder="1"/>
    <xf numFmtId="0" fontId="32" fillId="0" borderId="19" xfId="0" applyFont="1" applyBorder="1"/>
    <xf numFmtId="0" fontId="32" fillId="0" borderId="20" xfId="0" applyFont="1" applyBorder="1" applyAlignment="1">
      <alignment horizontal="center"/>
    </xf>
    <xf numFmtId="3" fontId="32" fillId="0" borderId="19" xfId="0" applyNumberFormat="1" applyFont="1" applyBorder="1"/>
    <xf numFmtId="0" fontId="32" fillId="0" borderId="20" xfId="0" applyFont="1" applyBorder="1"/>
    <xf numFmtId="0" fontId="32" fillId="0" borderId="14" xfId="0" applyFont="1" applyBorder="1" applyAlignment="1">
      <alignment horizontal="center" vertical="center"/>
    </xf>
    <xf numFmtId="0" fontId="32" fillId="0" borderId="15" xfId="0" applyFont="1" applyBorder="1"/>
    <xf numFmtId="0" fontId="32" fillId="0" borderId="16" xfId="0" applyFont="1" applyBorder="1"/>
    <xf numFmtId="0" fontId="32" fillId="0" borderId="17" xfId="0" applyFont="1" applyBorder="1"/>
    <xf numFmtId="0" fontId="32" fillId="0" borderId="14" xfId="0" applyFont="1" applyBorder="1"/>
    <xf numFmtId="0" fontId="32" fillId="0" borderId="21" xfId="0" applyFont="1" applyBorder="1" applyAlignment="1">
      <alignment horizontal="right"/>
    </xf>
    <xf numFmtId="0" fontId="32" fillId="0" borderId="23" xfId="0" applyFont="1" applyBorder="1"/>
    <xf numFmtId="3" fontId="32" fillId="0" borderId="22" xfId="0" applyNumberFormat="1" applyFont="1" applyBorder="1"/>
    <xf numFmtId="0" fontId="32" fillId="0" borderId="22" xfId="0" applyFont="1" applyBorder="1"/>
    <xf numFmtId="0" fontId="32" fillId="0" borderId="0" xfId="0" quotePrefix="1" applyFont="1"/>
    <xf numFmtId="0" fontId="47" fillId="0" borderId="0" xfId="0" applyFont="1" applyAlignment="1">
      <alignment horizontal="center"/>
    </xf>
    <xf numFmtId="0" fontId="32" fillId="0" borderId="23" xfId="0" applyFont="1" applyBorder="1" applyAlignment="1">
      <alignment horizontal="right"/>
    </xf>
    <xf numFmtId="0" fontId="32" fillId="0" borderId="22" xfId="0" applyFont="1" applyBorder="1" applyAlignment="1">
      <alignment horizontal="right"/>
    </xf>
    <xf numFmtId="3" fontId="32" fillId="0" borderId="17" xfId="0" applyNumberFormat="1" applyFont="1" applyBorder="1"/>
    <xf numFmtId="0" fontId="48" fillId="0" borderId="0" xfId="0" applyFont="1"/>
    <xf numFmtId="0" fontId="48" fillId="0" borderId="21" xfId="0" applyFont="1" applyBorder="1"/>
    <xf numFmtId="0" fontId="48" fillId="0" borderId="23" xfId="0" applyFont="1" applyBorder="1" applyAlignment="1">
      <alignment horizontal="center"/>
    </xf>
    <xf numFmtId="0" fontId="48" fillId="0" borderId="24" xfId="0" applyFont="1" applyBorder="1" applyAlignment="1">
      <alignment horizontal="center"/>
    </xf>
    <xf numFmtId="0" fontId="48" fillId="0" borderId="22" xfId="0" applyFont="1" applyBorder="1" applyAlignment="1">
      <alignment horizontal="center"/>
    </xf>
    <xf numFmtId="0" fontId="48" fillId="0" borderId="21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/>
    </xf>
    <xf numFmtId="0" fontId="48" fillId="0" borderId="20" xfId="0" applyFont="1" applyBorder="1" applyAlignment="1">
      <alignment horizontal="center" vertical="center"/>
    </xf>
    <xf numFmtId="0" fontId="48" fillId="0" borderId="0" xfId="0" applyFont="1" applyBorder="1"/>
    <xf numFmtId="0" fontId="48" fillId="0" borderId="0" xfId="0" applyFont="1" applyBorder="1" applyAlignment="1">
      <alignment horizontal="center"/>
    </xf>
    <xf numFmtId="0" fontId="48" fillId="0" borderId="19" xfId="0" applyFont="1" applyBorder="1"/>
    <xf numFmtId="0" fontId="48" fillId="0" borderId="0" xfId="0" applyFont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48" fillId="0" borderId="19" xfId="0" applyFont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48" fillId="0" borderId="18" xfId="0" applyFont="1" applyBorder="1"/>
    <xf numFmtId="0" fontId="48" fillId="0" borderId="14" xfId="0" applyFont="1" applyBorder="1" applyAlignment="1">
      <alignment horizontal="center" vertical="center"/>
    </xf>
    <xf numFmtId="0" fontId="48" fillId="0" borderId="15" xfId="0" applyFont="1" applyBorder="1"/>
    <xf numFmtId="0" fontId="48" fillId="0" borderId="16" xfId="0" applyFont="1" applyBorder="1"/>
    <xf numFmtId="0" fontId="48" fillId="0" borderId="17" xfId="0" applyFont="1" applyBorder="1"/>
    <xf numFmtId="0" fontId="48" fillId="0" borderId="15" xfId="0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/>
    </xf>
    <xf numFmtId="0" fontId="49" fillId="0" borderId="0" xfId="0" applyFont="1"/>
  </cellXfs>
  <cellStyles count="7">
    <cellStyle name="Comma" xfId="5" builtinId="3"/>
    <cellStyle name="Comma [0]" xfId="6" builtinId="6"/>
    <cellStyle name="Comma [0] 2" xfId="3" xr:uid="{00000000-0005-0000-0000-000002000000}"/>
    <cellStyle name="Comma 2" xfId="2" xr:uid="{00000000-0005-0000-0000-000003000000}"/>
    <cellStyle name="Normal" xfId="0" builtinId="0"/>
    <cellStyle name="Normal 3" xfId="1" xr:uid="{00000000-0005-0000-0000-000005000000}"/>
    <cellStyle name="Normal 3 2" xfId="4" xr:uid="{00000000-0005-0000-0000-000006000000}"/>
  </cellStyles>
  <dxfs count="0"/>
  <tableStyles count="0" defaultTableStyle="TableStyleMedium9" defaultPivotStyle="PivotStyleLight16"/>
  <colors>
    <mruColors>
      <color rgb="FFFDCFB3"/>
      <color rgb="FFFCBA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3</xdr:col>
      <xdr:colOff>838200</xdr:colOff>
      <xdr:row>5</xdr:row>
      <xdr:rowOff>155812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D87A997-F18D-44F9-8FF6-47A9C0D129BF}"/>
            </a:ext>
          </a:extLst>
        </xdr:cNvPr>
        <xdr:cNvGrpSpPr/>
      </xdr:nvGrpSpPr>
      <xdr:grpSpPr>
        <a:xfrm>
          <a:off x="0" y="9525"/>
          <a:ext cx="2587978" cy="1218731"/>
          <a:chOff x="0" y="9525"/>
          <a:chExt cx="2637138" cy="1251187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552F6C23-0377-2DBC-A8BF-F1335B7353A4}"/>
              </a:ext>
            </a:extLst>
          </xdr:cNvPr>
          <xdr:cNvSpPr txBox="1"/>
        </xdr:nvSpPr>
        <xdr:spPr>
          <a:xfrm>
            <a:off x="0" y="962345"/>
            <a:ext cx="2637138" cy="2983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050">
                <a:solidFill>
                  <a:srgbClr val="3229DF"/>
                </a:solidFill>
                <a:latin typeface="Arial Black" panose="020B0A04020102020204" pitchFamily="34" charset="0"/>
              </a:rPr>
              <a:t>PT. FAAST KRANE SEJAHTERA</a:t>
            </a: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6E8550CD-40A1-F406-050A-A4B38E3D33D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>
                    <a14:imgEffect>
                      <a14:brightnessContrast brigh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t="10581" r="83511" b="10020"/>
          <a:stretch/>
        </xdr:blipFill>
        <xdr:spPr>
          <a:xfrm>
            <a:off x="480266" y="9525"/>
            <a:ext cx="1556878" cy="102382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 editAs="oneCell">
    <xdr:from>
      <xdr:col>0</xdr:col>
      <xdr:colOff>76200</xdr:colOff>
      <xdr:row>41</xdr:row>
      <xdr:rowOff>95250</xdr:rowOff>
    </xdr:from>
    <xdr:to>
      <xdr:col>1</xdr:col>
      <xdr:colOff>981075</xdr:colOff>
      <xdr:row>47</xdr:row>
      <xdr:rowOff>146550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478FD13-D39C-42B0-85C6-EE3F072CBB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B9B7B8"/>
            </a:clrFrom>
            <a:clrTo>
              <a:srgbClr val="B9B7B8">
                <a:alpha val="0"/>
              </a:srgbClr>
            </a:clrTo>
          </a:clrChange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98" t="29633" r="12775" b="32796"/>
        <a:stretch/>
      </xdr:blipFill>
      <xdr:spPr>
        <a:xfrm>
          <a:off x="76200" y="11537950"/>
          <a:ext cx="1241425" cy="1003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577137</xdr:colOff>
      <xdr:row>0</xdr:row>
      <xdr:rowOff>8362</xdr:rowOff>
    </xdr:from>
    <xdr:to>
      <xdr:col>3</xdr:col>
      <xdr:colOff>71105</xdr:colOff>
      <xdr:row>5</xdr:row>
      <xdr:rowOff>35036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D9F9F0-5651-CF66-9D8A-3B835B5AA5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0581" r="83511" b="10020"/>
        <a:stretch/>
      </xdr:blipFill>
      <xdr:spPr>
        <a:xfrm>
          <a:off x="577137" y="8362"/>
          <a:ext cx="1335468" cy="108500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5083</xdr:colOff>
      <xdr:row>4</xdr:row>
      <xdr:rowOff>133442</xdr:rowOff>
    </xdr:from>
    <xdr:to>
      <xdr:col>4</xdr:col>
      <xdr:colOff>236104</xdr:colOff>
      <xdr:row>6</xdr:row>
      <xdr:rowOff>8298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C8E2540-1B80-72C6-522C-17A06E467F76}"/>
            </a:ext>
          </a:extLst>
        </xdr:cNvPr>
        <xdr:cNvSpPr txBox="1"/>
      </xdr:nvSpPr>
      <xdr:spPr>
        <a:xfrm>
          <a:off x="5083" y="990692"/>
          <a:ext cx="2686354" cy="2558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050">
              <a:solidFill>
                <a:srgbClr val="3229DF"/>
              </a:solidFill>
              <a:latin typeface="Arial Black" panose="020B0A04020102020204" pitchFamily="34" charset="0"/>
            </a:rPr>
            <a:t>PT. FAAST KRANE SEJAHTERA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222251</xdr:colOff>
      <xdr:row>0</xdr:row>
      <xdr:rowOff>0</xdr:rowOff>
    </xdr:from>
    <xdr:to>
      <xdr:col>3</xdr:col>
      <xdr:colOff>361951</xdr:colOff>
      <xdr:row>2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A1A09F-9DC2-45FF-A7E2-53F3461C0A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0581" r="83511" b="10020"/>
        <a:stretch/>
      </xdr:blipFill>
      <xdr:spPr>
        <a:xfrm>
          <a:off x="584201" y="0"/>
          <a:ext cx="74930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3</xdr:row>
      <xdr:rowOff>6350</xdr:rowOff>
    </xdr:from>
    <xdr:to>
      <xdr:col>4</xdr:col>
      <xdr:colOff>336550</xdr:colOff>
      <xdr:row>5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7C6FD5F-686E-4DE4-AD0D-93B0E27F4777}"/>
            </a:ext>
          </a:extLst>
        </xdr:cNvPr>
        <xdr:cNvSpPr txBox="1"/>
      </xdr:nvSpPr>
      <xdr:spPr>
        <a:xfrm>
          <a:off x="152400" y="387350"/>
          <a:ext cx="17653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  <a:buNone/>
          </a:pPr>
          <a:r>
            <a:rPr lang="en-US" sz="700" kern="100">
              <a:solidFill>
                <a:srgbClr val="3229DF"/>
              </a:solidFill>
              <a:effectLst/>
              <a:latin typeface="Arial Black" panose="020B0A040201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PT. FAAST KRANE SEJAHTERA</a:t>
          </a:r>
          <a:endParaRPr lang="en-ID" sz="105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222251</xdr:colOff>
      <xdr:row>0</xdr:row>
      <xdr:rowOff>0</xdr:rowOff>
    </xdr:from>
    <xdr:to>
      <xdr:col>3</xdr:col>
      <xdr:colOff>412751</xdr:colOff>
      <xdr:row>4</xdr:row>
      <xdr:rowOff>82550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4A86A8-D76C-43C9-A207-CC7ABC2440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0581" r="83511" b="10020"/>
        <a:stretch/>
      </xdr:blipFill>
      <xdr:spPr>
        <a:xfrm>
          <a:off x="584201" y="0"/>
          <a:ext cx="80010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3</xdr:row>
      <xdr:rowOff>120650</xdr:rowOff>
    </xdr:from>
    <xdr:to>
      <xdr:col>4</xdr:col>
      <xdr:colOff>336550</xdr:colOff>
      <xdr:row>5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C545F9C-093C-405E-A113-66322A3E440B}"/>
            </a:ext>
          </a:extLst>
        </xdr:cNvPr>
        <xdr:cNvSpPr txBox="1"/>
      </xdr:nvSpPr>
      <xdr:spPr>
        <a:xfrm>
          <a:off x="152400" y="501650"/>
          <a:ext cx="17653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  <a:buNone/>
          </a:pPr>
          <a:r>
            <a:rPr lang="en-US" sz="700" kern="100">
              <a:solidFill>
                <a:srgbClr val="3229DF"/>
              </a:solidFill>
              <a:effectLst/>
              <a:latin typeface="Arial Black" panose="020B0A040201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PT. FAAST KRANE SEJAHTERA</a:t>
          </a:r>
          <a:endParaRPr lang="en-ID" sz="105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222251</xdr:colOff>
      <xdr:row>0</xdr:row>
      <xdr:rowOff>0</xdr:rowOff>
    </xdr:from>
    <xdr:to>
      <xdr:col>3</xdr:col>
      <xdr:colOff>361951</xdr:colOff>
      <xdr:row>3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4EF49E-AE0C-4611-80DF-D11BCF83BE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0581" r="83511" b="10020"/>
        <a:stretch/>
      </xdr:blipFill>
      <xdr:spPr>
        <a:xfrm>
          <a:off x="584201" y="0"/>
          <a:ext cx="749300" cy="5016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3</xdr:row>
      <xdr:rowOff>6350</xdr:rowOff>
    </xdr:from>
    <xdr:to>
      <xdr:col>4</xdr:col>
      <xdr:colOff>336550</xdr:colOff>
      <xdr:row>5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195DB66-7AB4-4623-88B4-AFB534D21227}"/>
            </a:ext>
          </a:extLst>
        </xdr:cNvPr>
        <xdr:cNvSpPr txBox="1"/>
      </xdr:nvSpPr>
      <xdr:spPr>
        <a:xfrm>
          <a:off x="152400" y="387350"/>
          <a:ext cx="17653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  <a:buNone/>
          </a:pPr>
          <a:r>
            <a:rPr lang="en-US" sz="700" kern="100">
              <a:solidFill>
                <a:srgbClr val="3229DF"/>
              </a:solidFill>
              <a:effectLst/>
              <a:latin typeface="Arial Black" panose="020B0A040201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PT. FAAST KRANE SEJAHTERA</a:t>
          </a:r>
          <a:endParaRPr lang="en-ID" sz="105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546735</xdr:colOff>
      <xdr:row>2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A3AB9C-4385-49D4-A753-1CCF836676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0581" r="83511" b="10020"/>
        <a:stretch/>
      </xdr:blipFill>
      <xdr:spPr>
        <a:xfrm>
          <a:off x="0" y="0"/>
          <a:ext cx="1321435" cy="406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292100</xdr:colOff>
      <xdr:row>1</xdr:row>
      <xdr:rowOff>57150</xdr:rowOff>
    </xdr:from>
    <xdr:to>
      <xdr:col>8</xdr:col>
      <xdr:colOff>247650</xdr:colOff>
      <xdr:row>2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880AEF0-A612-74DA-9B5D-E70886196FF2}"/>
            </a:ext>
          </a:extLst>
        </xdr:cNvPr>
        <xdr:cNvSpPr txBox="1"/>
      </xdr:nvSpPr>
      <xdr:spPr>
        <a:xfrm>
          <a:off x="1066800" y="215900"/>
          <a:ext cx="4756150" cy="196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  <a:buNone/>
          </a:pPr>
          <a:r>
            <a:rPr lang="en-US" sz="1200" kern="100">
              <a:solidFill>
                <a:srgbClr val="3229DF"/>
              </a:solidFill>
              <a:effectLst/>
              <a:latin typeface="Arial Black" panose="020B0A040201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MATERIAL HANDLING, ENGINEERING SERVICE</a:t>
          </a:r>
        </a:p>
      </xdr:txBody>
    </xdr:sp>
    <xdr:clientData/>
  </xdr:twoCellAnchor>
  <xdr:oneCellAnchor>
    <xdr:from>
      <xdr:col>3</xdr:col>
      <xdr:colOff>275348</xdr:colOff>
      <xdr:row>0</xdr:row>
      <xdr:rowOff>0</xdr:rowOff>
    </xdr:from>
    <xdr:ext cx="3552662" cy="239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27344EB-2379-024C-BC43-D8DD7B6DA957}"/>
            </a:ext>
          </a:extLst>
        </xdr:cNvPr>
        <xdr:cNvSpPr/>
      </xdr:nvSpPr>
      <xdr:spPr>
        <a:xfrm>
          <a:off x="1659648" y="0"/>
          <a:ext cx="3552662" cy="239466"/>
        </a:xfrm>
        <a:prstGeom prst="rect">
          <a:avLst/>
        </a:prstGeom>
        <a:noFill/>
      </xdr:spPr>
      <xdr:txBody>
        <a:bodyPr vertOverflow="clip" horzOverflow="clip" wrap="none" lIns="360000" tIns="0" rIns="360000" bIns="45720" spcCol="0">
          <a:noAutofit/>
        </a:bodyPr>
        <a:lstStyle/>
        <a:p>
          <a:pPr algn="ctr"/>
          <a:r>
            <a:rPr lang="en-US" sz="1600" b="0" cap="none" spc="0">
              <a:ln w="0">
                <a:noFill/>
              </a:ln>
              <a:solidFill>
                <a:srgbClr val="0070C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 Black" panose="020B0A04020102020204" pitchFamily="34" charset="0"/>
            </a:rPr>
            <a:t>PT. FAAST KRANE</a:t>
          </a:r>
          <a:r>
            <a:rPr lang="en-US" sz="1600" b="0" cap="none" spc="0" baseline="0">
              <a:ln w="0">
                <a:noFill/>
              </a:ln>
              <a:solidFill>
                <a:srgbClr val="0070C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 Black" panose="020B0A04020102020204" pitchFamily="34" charset="0"/>
            </a:rPr>
            <a:t> </a:t>
          </a:r>
          <a:r>
            <a:rPr lang="en-US" sz="1600" b="0" cap="none" spc="0">
              <a:ln w="0">
                <a:noFill/>
              </a:ln>
              <a:solidFill>
                <a:srgbClr val="00B0F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 Black" panose="020B0A04020102020204" pitchFamily="34" charset="0"/>
            </a:rPr>
            <a:t>SEJAHTERA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546735</xdr:colOff>
      <xdr:row>2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39DFAC-93E4-4298-AAE5-72520BF14D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0581" r="83511" b="10020"/>
        <a:stretch/>
      </xdr:blipFill>
      <xdr:spPr>
        <a:xfrm>
          <a:off x="0" y="0"/>
          <a:ext cx="1321435" cy="406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539750</xdr:colOff>
      <xdr:row>1</xdr:row>
      <xdr:rowOff>63500</xdr:rowOff>
    </xdr:from>
    <xdr:to>
      <xdr:col>7</xdr:col>
      <xdr:colOff>565150</xdr:colOff>
      <xdr:row>2</xdr:row>
      <xdr:rowOff>101600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4923185-B463-4933-9714-FA0834325DEB}"/>
            </a:ext>
          </a:extLst>
        </xdr:cNvPr>
        <xdr:cNvSpPr txBox="1"/>
      </xdr:nvSpPr>
      <xdr:spPr>
        <a:xfrm>
          <a:off x="704850" y="222250"/>
          <a:ext cx="5353050" cy="196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  <a:buNone/>
          </a:pPr>
          <a:r>
            <a:rPr lang="en-US" sz="1200" kern="100">
              <a:solidFill>
                <a:srgbClr val="3229DF"/>
              </a:solidFill>
              <a:effectLst/>
              <a:latin typeface="Arial Black" panose="020B0A040201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MATERIAL HANDLING, ENGINEERING SERVICE</a:t>
          </a:r>
        </a:p>
      </xdr:txBody>
    </xdr:sp>
    <xdr:clientData/>
  </xdr:twoCellAnchor>
  <xdr:oneCellAnchor>
    <xdr:from>
      <xdr:col>3</xdr:col>
      <xdr:colOff>275348</xdr:colOff>
      <xdr:row>0</xdr:row>
      <xdr:rowOff>0</xdr:rowOff>
    </xdr:from>
    <xdr:ext cx="3552662" cy="239466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B621286-4F02-421F-99E1-42AC6AC7AA2A}"/>
            </a:ext>
          </a:extLst>
        </xdr:cNvPr>
        <xdr:cNvSpPr/>
      </xdr:nvSpPr>
      <xdr:spPr>
        <a:xfrm>
          <a:off x="1659648" y="0"/>
          <a:ext cx="3552662" cy="239466"/>
        </a:xfrm>
        <a:prstGeom prst="rect">
          <a:avLst/>
        </a:prstGeom>
        <a:noFill/>
      </xdr:spPr>
      <xdr:txBody>
        <a:bodyPr vertOverflow="clip" horzOverflow="clip" wrap="none" lIns="360000" tIns="0" rIns="360000" bIns="45720" spcCol="0">
          <a:noAutofit/>
        </a:bodyPr>
        <a:lstStyle/>
        <a:p>
          <a:pPr algn="ctr"/>
          <a:r>
            <a:rPr lang="en-US" sz="1600" b="0" cap="none" spc="0">
              <a:ln w="0">
                <a:noFill/>
              </a:ln>
              <a:solidFill>
                <a:srgbClr val="0070C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 Black" panose="020B0A04020102020204" pitchFamily="34" charset="0"/>
            </a:rPr>
            <a:t>PT. FAAST KRANE</a:t>
          </a:r>
          <a:r>
            <a:rPr lang="en-US" sz="1600" b="0" cap="none" spc="0" baseline="0">
              <a:ln w="0">
                <a:noFill/>
              </a:ln>
              <a:solidFill>
                <a:srgbClr val="0070C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 Black" panose="020B0A04020102020204" pitchFamily="34" charset="0"/>
            </a:rPr>
            <a:t> </a:t>
          </a:r>
          <a:r>
            <a:rPr lang="en-US" sz="1600" b="0" cap="none" spc="0">
              <a:ln w="0">
                <a:noFill/>
              </a:ln>
              <a:solidFill>
                <a:srgbClr val="00B0F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 Black" panose="020B0A04020102020204" pitchFamily="34" charset="0"/>
            </a:rPr>
            <a:t>SEJAHTERA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546735</xdr:colOff>
      <xdr:row>2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E04C4F-BEC0-42A7-A8B3-45A55EC504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0581" r="83511" b="10020"/>
        <a:stretch/>
      </xdr:blipFill>
      <xdr:spPr>
        <a:xfrm>
          <a:off x="0" y="0"/>
          <a:ext cx="1321435" cy="406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292100</xdr:colOff>
      <xdr:row>1</xdr:row>
      <xdr:rowOff>57150</xdr:rowOff>
    </xdr:from>
    <xdr:to>
      <xdr:col>8</xdr:col>
      <xdr:colOff>247650</xdr:colOff>
      <xdr:row>2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274637E-7723-4E2A-B650-898D655F86C0}"/>
            </a:ext>
          </a:extLst>
        </xdr:cNvPr>
        <xdr:cNvSpPr txBox="1"/>
      </xdr:nvSpPr>
      <xdr:spPr>
        <a:xfrm>
          <a:off x="1066800" y="215900"/>
          <a:ext cx="4235450" cy="196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  <a:buNone/>
          </a:pPr>
          <a:r>
            <a:rPr lang="en-US" sz="1200" kern="100">
              <a:solidFill>
                <a:srgbClr val="3229DF"/>
              </a:solidFill>
              <a:effectLst/>
              <a:latin typeface="Arial Black" panose="020B0A040201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MATERIAL HANDLING, ENGINEERING SERVICE</a:t>
          </a:r>
        </a:p>
      </xdr:txBody>
    </xdr:sp>
    <xdr:clientData/>
  </xdr:twoCellAnchor>
  <xdr:oneCellAnchor>
    <xdr:from>
      <xdr:col>3</xdr:col>
      <xdr:colOff>275348</xdr:colOff>
      <xdr:row>0</xdr:row>
      <xdr:rowOff>0</xdr:rowOff>
    </xdr:from>
    <xdr:ext cx="3552662" cy="239466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82355DA-D458-47F4-A532-8EA0F8E1D66E}"/>
            </a:ext>
          </a:extLst>
        </xdr:cNvPr>
        <xdr:cNvSpPr/>
      </xdr:nvSpPr>
      <xdr:spPr>
        <a:xfrm>
          <a:off x="1659648" y="0"/>
          <a:ext cx="3552662" cy="239466"/>
        </a:xfrm>
        <a:prstGeom prst="rect">
          <a:avLst/>
        </a:prstGeom>
        <a:noFill/>
      </xdr:spPr>
      <xdr:txBody>
        <a:bodyPr vertOverflow="clip" horzOverflow="clip" wrap="none" lIns="360000" tIns="0" rIns="360000" bIns="45720" spcCol="0">
          <a:noAutofit/>
        </a:bodyPr>
        <a:lstStyle/>
        <a:p>
          <a:pPr algn="ctr"/>
          <a:r>
            <a:rPr lang="en-US" sz="1600" b="0" cap="none" spc="0">
              <a:ln w="0">
                <a:noFill/>
              </a:ln>
              <a:solidFill>
                <a:srgbClr val="0070C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 Black" panose="020B0A04020102020204" pitchFamily="34" charset="0"/>
            </a:rPr>
            <a:t>PT. FAAST KRANE</a:t>
          </a:r>
          <a:r>
            <a:rPr lang="en-US" sz="1600" b="0" cap="none" spc="0" baseline="0">
              <a:ln w="0">
                <a:noFill/>
              </a:ln>
              <a:solidFill>
                <a:srgbClr val="0070C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 Black" panose="020B0A04020102020204" pitchFamily="34" charset="0"/>
            </a:rPr>
            <a:t> </a:t>
          </a:r>
          <a:r>
            <a:rPr lang="en-US" sz="1600" b="0" cap="none" spc="0">
              <a:ln w="0">
                <a:noFill/>
              </a:ln>
              <a:solidFill>
                <a:srgbClr val="00B0F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 Black" panose="020B0A04020102020204" pitchFamily="34" charset="0"/>
            </a:rPr>
            <a:t>SEJAHTERA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opLeftCell="A4" workbookViewId="0">
      <selection activeCell="F62" sqref="F62"/>
    </sheetView>
  </sheetViews>
  <sheetFormatPr defaultRowHeight="18.5" x14ac:dyDescent="0.45"/>
  <cols>
    <col min="1" max="14" width="9.1796875" style="4"/>
    <col min="17" max="17" width="12.54296875" customWidth="1"/>
  </cols>
  <sheetData>
    <row r="1" spans="1:1" ht="23.5" x14ac:dyDescent="0.55000000000000004">
      <c r="A1" s="3" t="s">
        <v>5</v>
      </c>
    </row>
    <row r="2" spans="1:1" ht="21" x14ac:dyDescent="0.5">
      <c r="A2" s="5"/>
    </row>
    <row r="3" spans="1:1" x14ac:dyDescent="0.45">
      <c r="A3" s="6" t="s">
        <v>6</v>
      </c>
    </row>
    <row r="4" spans="1:1" x14ac:dyDescent="0.45">
      <c r="A4" s="4" t="s">
        <v>7</v>
      </c>
    </row>
    <row r="5" spans="1:1" x14ac:dyDescent="0.45">
      <c r="A5" s="4" t="s">
        <v>8</v>
      </c>
    </row>
    <row r="6" spans="1:1" x14ac:dyDescent="0.45">
      <c r="A6" s="4" t="s">
        <v>9</v>
      </c>
    </row>
    <row r="7" spans="1:1" x14ac:dyDescent="0.45">
      <c r="A7" s="4" t="s">
        <v>10</v>
      </c>
    </row>
    <row r="8" spans="1:1" x14ac:dyDescent="0.45">
      <c r="A8" s="4" t="s">
        <v>11</v>
      </c>
    </row>
    <row r="9" spans="1:1" x14ac:dyDescent="0.45">
      <c r="A9" s="4" t="s">
        <v>12</v>
      </c>
    </row>
    <row r="10" spans="1:1" x14ac:dyDescent="0.45">
      <c r="A10" s="4" t="s">
        <v>13</v>
      </c>
    </row>
    <row r="11" spans="1:1" x14ac:dyDescent="0.45">
      <c r="A11" s="4" t="s">
        <v>14</v>
      </c>
    </row>
    <row r="12" spans="1:1" x14ac:dyDescent="0.45">
      <c r="A12" s="4" t="s">
        <v>15</v>
      </c>
    </row>
    <row r="13" spans="1:1" x14ac:dyDescent="0.45">
      <c r="A13" s="4" t="s">
        <v>16</v>
      </c>
    </row>
    <row r="14" spans="1:1" x14ac:dyDescent="0.45">
      <c r="A14" s="4" t="s">
        <v>17</v>
      </c>
    </row>
    <row r="15" spans="1:1" x14ac:dyDescent="0.45">
      <c r="A15" s="4" t="s">
        <v>18</v>
      </c>
    </row>
    <row r="16" spans="1:1" x14ac:dyDescent="0.45">
      <c r="A16" s="4" t="s">
        <v>19</v>
      </c>
    </row>
    <row r="17" spans="1:1" x14ac:dyDescent="0.45">
      <c r="A17" s="4" t="s">
        <v>20</v>
      </c>
    </row>
    <row r="18" spans="1:1" x14ac:dyDescent="0.45">
      <c r="A18" s="4" t="s">
        <v>21</v>
      </c>
    </row>
    <row r="19" spans="1:1" x14ac:dyDescent="0.45">
      <c r="A19" s="4" t="s">
        <v>22</v>
      </c>
    </row>
    <row r="20" spans="1:1" x14ac:dyDescent="0.45">
      <c r="A20" s="4" t="s">
        <v>23</v>
      </c>
    </row>
    <row r="21" spans="1:1" x14ac:dyDescent="0.45">
      <c r="A21" s="6" t="s">
        <v>24</v>
      </c>
    </row>
    <row r="22" spans="1:1" x14ac:dyDescent="0.45">
      <c r="A22" s="4" t="s">
        <v>25</v>
      </c>
    </row>
    <row r="23" spans="1:1" x14ac:dyDescent="0.45">
      <c r="A23" s="4" t="s">
        <v>26</v>
      </c>
    </row>
    <row r="24" spans="1:1" x14ac:dyDescent="0.45">
      <c r="A24" s="4" t="s">
        <v>9</v>
      </c>
    </row>
    <row r="25" spans="1:1" x14ac:dyDescent="0.45">
      <c r="A25" s="4" t="s">
        <v>27</v>
      </c>
    </row>
    <row r="26" spans="1:1" x14ac:dyDescent="0.45">
      <c r="A26" s="4" t="s">
        <v>28</v>
      </c>
    </row>
    <row r="27" spans="1:1" x14ac:dyDescent="0.45">
      <c r="A27" s="4" t="s">
        <v>29</v>
      </c>
    </row>
    <row r="28" spans="1:1" x14ac:dyDescent="0.45">
      <c r="A28" s="4" t="s">
        <v>13</v>
      </c>
    </row>
    <row r="29" spans="1:1" x14ac:dyDescent="0.45">
      <c r="A29" s="4" t="s">
        <v>30</v>
      </c>
    </row>
    <row r="30" spans="1:1" x14ac:dyDescent="0.45">
      <c r="A30" s="4" t="s">
        <v>31</v>
      </c>
    </row>
    <row r="31" spans="1:1" x14ac:dyDescent="0.45">
      <c r="A31" s="4" t="s">
        <v>32</v>
      </c>
    </row>
    <row r="32" spans="1:1" x14ac:dyDescent="0.45">
      <c r="A32" s="4" t="s">
        <v>33</v>
      </c>
    </row>
    <row r="33" spans="1:1" x14ac:dyDescent="0.45">
      <c r="A33" s="4" t="s">
        <v>20</v>
      </c>
    </row>
    <row r="34" spans="1:1" x14ac:dyDescent="0.45">
      <c r="A34" s="4" t="s">
        <v>21</v>
      </c>
    </row>
    <row r="35" spans="1:1" x14ac:dyDescent="0.45">
      <c r="A35" s="4" t="s">
        <v>22</v>
      </c>
    </row>
    <row r="36" spans="1:1" x14ac:dyDescent="0.45">
      <c r="A36" s="4" t="s">
        <v>23</v>
      </c>
    </row>
    <row r="39" spans="1:1" x14ac:dyDescent="0.45">
      <c r="A39" s="6" t="s">
        <v>34</v>
      </c>
    </row>
    <row r="41" spans="1:1" x14ac:dyDescent="0.45">
      <c r="A41" s="6" t="s">
        <v>35</v>
      </c>
    </row>
    <row r="42" spans="1:1" x14ac:dyDescent="0.45">
      <c r="A42" s="4" t="s">
        <v>36</v>
      </c>
    </row>
    <row r="43" spans="1:1" x14ac:dyDescent="0.45">
      <c r="A43" s="4" t="s">
        <v>37</v>
      </c>
    </row>
    <row r="44" spans="1:1" x14ac:dyDescent="0.45">
      <c r="A44" s="4" t="s">
        <v>38</v>
      </c>
    </row>
    <row r="45" spans="1:1" x14ac:dyDescent="0.45">
      <c r="A45" s="4" t="s">
        <v>39</v>
      </c>
    </row>
    <row r="47" spans="1:1" x14ac:dyDescent="0.45">
      <c r="A47" s="6" t="s">
        <v>40</v>
      </c>
    </row>
    <row r="48" spans="1:1" x14ac:dyDescent="0.45">
      <c r="A48" s="4" t="s">
        <v>41</v>
      </c>
    </row>
    <row r="49" spans="1:1" x14ac:dyDescent="0.45">
      <c r="A49" s="4" t="s">
        <v>42</v>
      </c>
    </row>
    <row r="50" spans="1:1" x14ac:dyDescent="0.45">
      <c r="A50" s="4" t="s">
        <v>43</v>
      </c>
    </row>
    <row r="51" spans="1:1" x14ac:dyDescent="0.45">
      <c r="A51" s="4" t="s">
        <v>44</v>
      </c>
    </row>
    <row r="53" spans="1:1" x14ac:dyDescent="0.45">
      <c r="A53" s="6" t="s">
        <v>45</v>
      </c>
    </row>
    <row r="54" spans="1:1" x14ac:dyDescent="0.45">
      <c r="A54" s="7" t="s">
        <v>46</v>
      </c>
    </row>
    <row r="55" spans="1:1" x14ac:dyDescent="0.45">
      <c r="A55" s="4" t="s">
        <v>47</v>
      </c>
    </row>
    <row r="56" spans="1:1" x14ac:dyDescent="0.45">
      <c r="A56" s="4" t="s">
        <v>42</v>
      </c>
    </row>
    <row r="57" spans="1:1" x14ac:dyDescent="0.45">
      <c r="A57" s="4" t="s">
        <v>43</v>
      </c>
    </row>
    <row r="58" spans="1:1" x14ac:dyDescent="0.45">
      <c r="A58" s="4" t="s">
        <v>44</v>
      </c>
    </row>
  </sheetData>
  <pageMargins left="0.27559055118110237" right="0.11811023622047245" top="0.38" bottom="0.25" header="0.23" footer="0.14000000000000001"/>
  <pageSetup scale="85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B39AB-7E42-4F36-807D-79C2B569F5C2}">
  <dimension ref="A4:I29"/>
  <sheetViews>
    <sheetView workbookViewId="0">
      <selection activeCell="F7" sqref="F7"/>
    </sheetView>
  </sheetViews>
  <sheetFormatPr defaultRowHeight="12.5" x14ac:dyDescent="0.25"/>
  <cols>
    <col min="1" max="1" width="2.36328125" customWidth="1"/>
    <col min="4" max="4" width="20.453125" customWidth="1"/>
    <col min="5" max="5" width="8.6328125" customWidth="1"/>
    <col min="6" max="6" width="6" customWidth="1"/>
    <col min="9" max="9" width="10" customWidth="1"/>
  </cols>
  <sheetData>
    <row r="4" spans="1:9" x14ac:dyDescent="0.25">
      <c r="G4" s="197" t="s">
        <v>402</v>
      </c>
    </row>
    <row r="5" spans="1:9" ht="13" x14ac:dyDescent="0.3">
      <c r="A5" s="196" t="s">
        <v>298</v>
      </c>
      <c r="B5" s="173"/>
      <c r="C5" s="173"/>
      <c r="D5" s="172"/>
      <c r="E5" s="195" t="s">
        <v>360</v>
      </c>
      <c r="F5" s="195" t="s">
        <v>429</v>
      </c>
      <c r="G5" s="186"/>
    </row>
    <row r="6" spans="1:9" ht="10" customHeight="1" x14ac:dyDescent="0.3">
      <c r="A6" s="195" t="s">
        <v>388</v>
      </c>
      <c r="B6" s="195"/>
      <c r="C6" s="195"/>
      <c r="D6" s="194"/>
      <c r="E6" s="195" t="s">
        <v>305</v>
      </c>
      <c r="F6" s="195" t="s">
        <v>437</v>
      </c>
      <c r="G6" s="186"/>
      <c r="H6" s="186"/>
      <c r="I6" s="186"/>
    </row>
    <row r="7" spans="1:9" ht="10" customHeight="1" x14ac:dyDescent="0.3">
      <c r="A7" s="195" t="s">
        <v>302</v>
      </c>
      <c r="B7" s="195"/>
      <c r="C7" s="195"/>
      <c r="D7" s="194"/>
      <c r="E7" s="195" t="s">
        <v>352</v>
      </c>
      <c r="F7" s="195" t="s">
        <v>382</v>
      </c>
      <c r="G7" s="186"/>
      <c r="H7" s="186"/>
      <c r="I7" s="186"/>
    </row>
    <row r="8" spans="1:9" ht="10" customHeight="1" x14ac:dyDescent="0.3">
      <c r="A8" s="195" t="s">
        <v>389</v>
      </c>
      <c r="B8" s="195"/>
      <c r="C8" s="195"/>
      <c r="D8" s="194"/>
      <c r="E8" s="195" t="s">
        <v>400</v>
      </c>
      <c r="F8" s="195" t="s">
        <v>378</v>
      </c>
      <c r="G8" s="186"/>
      <c r="H8" s="186"/>
      <c r="I8" s="186"/>
    </row>
    <row r="9" spans="1:9" ht="10" customHeight="1" x14ac:dyDescent="0.3">
      <c r="A9" s="195" t="s">
        <v>347</v>
      </c>
      <c r="B9" s="195"/>
      <c r="C9" s="195"/>
      <c r="D9" s="194"/>
      <c r="E9" s="195" t="s">
        <v>401</v>
      </c>
      <c r="F9" s="195" t="s">
        <v>424</v>
      </c>
      <c r="G9" s="186"/>
      <c r="H9" s="186"/>
      <c r="I9" s="186"/>
    </row>
    <row r="10" spans="1:9" ht="10" customHeight="1" x14ac:dyDescent="0.3">
      <c r="A10" s="186"/>
      <c r="B10" s="186"/>
      <c r="C10" s="186"/>
      <c r="D10" s="186"/>
      <c r="E10" s="186"/>
      <c r="F10" s="195" t="s">
        <v>425</v>
      </c>
      <c r="G10" s="186"/>
      <c r="H10" s="186"/>
      <c r="I10" s="186"/>
    </row>
    <row r="11" spans="1:9" ht="10" customHeight="1" x14ac:dyDescent="0.3">
      <c r="A11" s="186"/>
      <c r="B11" s="186"/>
      <c r="C11" s="186"/>
      <c r="D11" s="186"/>
      <c r="E11" s="186"/>
      <c r="F11" s="195"/>
      <c r="G11" s="186"/>
      <c r="H11" s="186"/>
      <c r="I11" s="186"/>
    </row>
    <row r="12" spans="1:9" x14ac:dyDescent="0.25">
      <c r="A12" s="187" t="s">
        <v>360</v>
      </c>
      <c r="B12" s="174" t="s">
        <v>315</v>
      </c>
      <c r="C12" s="175"/>
      <c r="D12" s="175"/>
      <c r="E12" s="176"/>
      <c r="F12" s="183" t="s">
        <v>316</v>
      </c>
      <c r="G12" s="183" t="s">
        <v>390</v>
      </c>
      <c r="H12" s="184" t="s">
        <v>391</v>
      </c>
      <c r="I12" s="184"/>
    </row>
    <row r="13" spans="1:9" x14ac:dyDescent="0.25">
      <c r="A13" s="188">
        <v>1</v>
      </c>
      <c r="B13" s="151" t="s">
        <v>383</v>
      </c>
      <c r="C13" s="178"/>
      <c r="D13" s="178"/>
      <c r="E13" s="179"/>
      <c r="F13" s="198">
        <v>2</v>
      </c>
      <c r="G13" s="188" t="s">
        <v>426</v>
      </c>
      <c r="H13" s="185"/>
      <c r="I13" s="189"/>
    </row>
    <row r="14" spans="1:9" x14ac:dyDescent="0.25">
      <c r="A14" s="188"/>
      <c r="B14" s="171"/>
      <c r="C14" s="178"/>
      <c r="D14" s="178"/>
      <c r="E14" s="179"/>
      <c r="F14" s="198"/>
      <c r="G14" s="188"/>
      <c r="H14" s="185"/>
      <c r="I14" s="189"/>
    </row>
    <row r="15" spans="1:9" x14ac:dyDescent="0.25">
      <c r="A15" s="188"/>
      <c r="B15" s="171"/>
      <c r="C15" s="178"/>
      <c r="D15" s="178"/>
      <c r="E15" s="179"/>
      <c r="F15" s="198"/>
      <c r="G15" s="188"/>
      <c r="H15" s="185"/>
      <c r="I15" s="189"/>
    </row>
    <row r="16" spans="1:9" x14ac:dyDescent="0.25">
      <c r="A16" s="188"/>
      <c r="B16" s="171"/>
      <c r="C16" s="178"/>
      <c r="D16" s="178"/>
      <c r="E16" s="179"/>
      <c r="F16" s="198"/>
      <c r="G16" s="188"/>
      <c r="H16" s="185"/>
      <c r="I16" s="189"/>
    </row>
    <row r="17" spans="1:9" x14ac:dyDescent="0.25">
      <c r="A17" s="188"/>
      <c r="B17" s="171"/>
      <c r="C17" s="178"/>
      <c r="D17" s="178"/>
      <c r="E17" s="179"/>
      <c r="F17" s="198"/>
      <c r="G17" s="188"/>
      <c r="H17" s="185"/>
      <c r="I17" s="189"/>
    </row>
    <row r="18" spans="1:9" x14ac:dyDescent="0.25">
      <c r="A18" s="188"/>
      <c r="B18" s="171"/>
      <c r="C18" s="178"/>
      <c r="D18" s="178"/>
      <c r="E18" s="179"/>
      <c r="F18" s="199"/>
      <c r="G18" s="188"/>
      <c r="H18" s="185"/>
      <c r="I18" s="189"/>
    </row>
    <row r="19" spans="1:9" x14ac:dyDescent="0.25">
      <c r="A19" s="188"/>
      <c r="B19" s="177"/>
      <c r="C19" s="178"/>
      <c r="D19" s="178"/>
      <c r="E19" s="179"/>
      <c r="F19" s="188"/>
      <c r="G19" s="188"/>
      <c r="H19" s="185"/>
      <c r="I19" s="189"/>
    </row>
    <row r="20" spans="1:9" x14ac:dyDescent="0.25">
      <c r="A20" s="190"/>
      <c r="B20" s="180"/>
      <c r="C20" s="181"/>
      <c r="D20" s="181"/>
      <c r="E20" s="182"/>
      <c r="F20" s="190"/>
      <c r="G20" s="190"/>
      <c r="H20" s="191"/>
      <c r="I20" s="192"/>
    </row>
    <row r="21" spans="1:9" ht="7" customHeight="1" x14ac:dyDescent="0.25"/>
    <row r="22" spans="1:9" ht="11" customHeight="1" x14ac:dyDescent="0.25">
      <c r="B22" s="194" t="s">
        <v>392</v>
      </c>
      <c r="C22" s="194" t="s">
        <v>304</v>
      </c>
      <c r="D22" s="194"/>
      <c r="E22" s="194"/>
      <c r="F22" s="194"/>
      <c r="G22" s="194"/>
      <c r="H22" s="194"/>
    </row>
    <row r="23" spans="1:9" x14ac:dyDescent="0.25">
      <c r="B23" s="194" t="s">
        <v>393</v>
      </c>
      <c r="C23" s="194" t="s">
        <v>304</v>
      </c>
      <c r="D23" s="194"/>
      <c r="E23" s="194"/>
      <c r="F23" s="194"/>
      <c r="G23" s="194"/>
      <c r="H23" s="194"/>
    </row>
    <row r="24" spans="1:9" ht="4.5" customHeight="1" x14ac:dyDescent="0.25">
      <c r="B24" s="194"/>
      <c r="C24" s="194"/>
      <c r="D24" s="194"/>
      <c r="E24" s="194"/>
      <c r="F24" s="194"/>
      <c r="G24" s="194"/>
      <c r="H24" s="194"/>
    </row>
    <row r="25" spans="1:9" x14ac:dyDescent="0.25">
      <c r="B25" s="194" t="s">
        <v>394</v>
      </c>
      <c r="C25" s="194"/>
      <c r="D25" s="194" t="s">
        <v>396</v>
      </c>
      <c r="F25" s="194"/>
      <c r="G25" s="194" t="s">
        <v>398</v>
      </c>
      <c r="H25" s="194"/>
    </row>
    <row r="26" spans="1:9" x14ac:dyDescent="0.25">
      <c r="B26" s="194"/>
      <c r="C26" s="194"/>
      <c r="D26" s="194"/>
      <c r="F26" s="194"/>
      <c r="G26" s="194"/>
      <c r="H26" s="194"/>
    </row>
    <row r="27" spans="1:9" x14ac:dyDescent="0.25">
      <c r="B27" s="194"/>
      <c r="C27" s="194"/>
      <c r="D27" s="194"/>
      <c r="F27" s="194"/>
      <c r="G27" s="194"/>
      <c r="H27" s="194"/>
    </row>
    <row r="28" spans="1:9" x14ac:dyDescent="0.25">
      <c r="B28" s="194"/>
      <c r="C28" s="194"/>
      <c r="D28" s="194"/>
      <c r="F28" s="194"/>
      <c r="G28" s="194"/>
      <c r="H28" s="194"/>
    </row>
    <row r="29" spans="1:9" x14ac:dyDescent="0.25">
      <c r="B29" s="194" t="s">
        <v>395</v>
      </c>
      <c r="C29" s="194"/>
      <c r="D29" s="194" t="s">
        <v>397</v>
      </c>
      <c r="F29" s="194"/>
      <c r="G29" s="194" t="s">
        <v>399</v>
      </c>
      <c r="H29" s="194"/>
    </row>
  </sheetData>
  <mergeCells count="2">
    <mergeCell ref="B12:E12"/>
    <mergeCell ref="H12:I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O166"/>
  <sheetViews>
    <sheetView topLeftCell="A13" workbookViewId="0">
      <selection activeCell="K147" sqref="K147"/>
    </sheetView>
  </sheetViews>
  <sheetFormatPr defaultColWidth="9.1796875" defaultRowHeight="13" x14ac:dyDescent="0.25"/>
  <cols>
    <col min="1" max="1" width="14.7265625" style="1" customWidth="1"/>
    <col min="2" max="2" width="8.81640625" style="1" bestFit="1" customWidth="1"/>
    <col min="3" max="3" width="8" style="1" bestFit="1" customWidth="1"/>
    <col min="4" max="4" width="8.7265625" style="17" bestFit="1" customWidth="1"/>
    <col min="5" max="5" width="7.7265625" style="1" bestFit="1" customWidth="1"/>
    <col min="6" max="7" width="8.54296875" style="1" bestFit="1" customWidth="1"/>
    <col min="8" max="8" width="14.453125" style="1" bestFit="1" customWidth="1"/>
    <col min="9" max="9" width="9.1796875" style="1"/>
    <col min="10" max="10" width="9.1796875" style="2"/>
    <col min="11" max="11" width="8" style="1" bestFit="1" customWidth="1"/>
    <col min="12" max="12" width="39.26953125" style="1" bestFit="1" customWidth="1"/>
    <col min="13" max="16384" width="9.1796875" style="1"/>
  </cols>
  <sheetData>
    <row r="3" spans="1:14" ht="18" x14ac:dyDescent="0.25">
      <c r="A3" s="13" t="s">
        <v>48</v>
      </c>
    </row>
    <row r="4" spans="1:14" ht="13.5" thickBot="1" x14ac:dyDescent="0.3">
      <c r="A4" s="14"/>
    </row>
    <row r="5" spans="1:14" thickBot="1" x14ac:dyDescent="0.3">
      <c r="A5" s="138" t="s">
        <v>49</v>
      </c>
      <c r="B5" s="12" t="s">
        <v>1</v>
      </c>
      <c r="C5" s="12" t="s">
        <v>50</v>
      </c>
      <c r="D5" s="138" t="s">
        <v>51</v>
      </c>
      <c r="E5" s="138" t="s">
        <v>52</v>
      </c>
      <c r="F5" s="136" t="s">
        <v>53</v>
      </c>
      <c r="G5" s="137"/>
      <c r="H5" s="140" t="s">
        <v>54</v>
      </c>
      <c r="I5" s="35"/>
      <c r="J5" s="138" t="s">
        <v>49</v>
      </c>
      <c r="K5" s="140" t="s">
        <v>54</v>
      </c>
      <c r="L5" s="31" t="s">
        <v>288</v>
      </c>
    </row>
    <row r="6" spans="1:14" thickBot="1" x14ac:dyDescent="0.3">
      <c r="A6" s="139"/>
      <c r="B6" s="9" t="s">
        <v>0</v>
      </c>
      <c r="C6" s="9" t="s">
        <v>2</v>
      </c>
      <c r="D6" s="139"/>
      <c r="E6" s="139"/>
      <c r="F6" s="9" t="s">
        <v>4</v>
      </c>
      <c r="G6" s="9" t="s">
        <v>55</v>
      </c>
      <c r="H6" s="141"/>
      <c r="I6" s="35"/>
      <c r="J6" s="139"/>
      <c r="K6" s="141"/>
      <c r="L6" s="18" t="s">
        <v>289</v>
      </c>
      <c r="N6" s="8"/>
    </row>
    <row r="7" spans="1:14" thickBot="1" x14ac:dyDescent="0.3">
      <c r="A7" s="15" t="s">
        <v>56</v>
      </c>
      <c r="B7" s="10">
        <v>0.18</v>
      </c>
      <c r="C7" s="10">
        <v>8</v>
      </c>
      <c r="D7" s="10" t="s">
        <v>57</v>
      </c>
      <c r="E7" s="10">
        <v>10</v>
      </c>
      <c r="F7" s="10">
        <v>75</v>
      </c>
      <c r="G7" s="10">
        <v>90</v>
      </c>
      <c r="H7" s="19" t="s">
        <v>58</v>
      </c>
      <c r="I7" s="36"/>
      <c r="J7" s="37" t="s">
        <v>290</v>
      </c>
      <c r="K7" s="26" t="s">
        <v>276</v>
      </c>
      <c r="L7" s="27" t="s">
        <v>277</v>
      </c>
    </row>
    <row r="8" spans="1:14" ht="13.5" thickBot="1" x14ac:dyDescent="0.3">
      <c r="A8" s="16" t="s">
        <v>59</v>
      </c>
      <c r="B8" s="11">
        <v>0.18</v>
      </c>
      <c r="C8" s="11">
        <v>8</v>
      </c>
      <c r="D8" s="11" t="s">
        <v>57</v>
      </c>
      <c r="E8" s="11">
        <v>10</v>
      </c>
      <c r="F8" s="11">
        <v>75</v>
      </c>
      <c r="G8" s="11">
        <v>90</v>
      </c>
      <c r="H8" s="20" t="s">
        <v>58</v>
      </c>
      <c r="J8" s="38" t="s">
        <v>291</v>
      </c>
      <c r="K8" s="24" t="s">
        <v>276</v>
      </c>
      <c r="L8" s="39" t="s">
        <v>278</v>
      </c>
    </row>
    <row r="9" spans="1:14" thickBot="1" x14ac:dyDescent="0.3">
      <c r="A9" s="15" t="s">
        <v>60</v>
      </c>
      <c r="B9" s="10">
        <v>0.25</v>
      </c>
      <c r="C9" s="10">
        <v>4</v>
      </c>
      <c r="D9" s="10" t="s">
        <v>57</v>
      </c>
      <c r="E9" s="10">
        <v>10</v>
      </c>
      <c r="F9" s="10">
        <v>150</v>
      </c>
      <c r="G9" s="10">
        <v>180</v>
      </c>
      <c r="H9" s="19" t="s">
        <v>58</v>
      </c>
      <c r="J9" s="135" t="s">
        <v>292</v>
      </c>
      <c r="K9" s="26" t="s">
        <v>276</v>
      </c>
      <c r="L9" s="33" t="s">
        <v>278</v>
      </c>
    </row>
    <row r="10" spans="1:14" thickBot="1" x14ac:dyDescent="0.3">
      <c r="A10" s="16" t="s">
        <v>61</v>
      </c>
      <c r="B10" s="11">
        <v>0.25</v>
      </c>
      <c r="C10" s="11">
        <v>4</v>
      </c>
      <c r="D10" s="11" t="s">
        <v>57</v>
      </c>
      <c r="E10" s="11">
        <v>10</v>
      </c>
      <c r="F10" s="11">
        <v>150</v>
      </c>
      <c r="G10" s="11">
        <v>180</v>
      </c>
      <c r="H10" s="20" t="s">
        <v>58</v>
      </c>
      <c r="J10" s="135"/>
      <c r="K10" s="29" t="s">
        <v>279</v>
      </c>
      <c r="L10" s="20" t="s">
        <v>280</v>
      </c>
    </row>
    <row r="11" spans="1:14" thickBot="1" x14ac:dyDescent="0.3">
      <c r="A11" s="15" t="s">
        <v>62</v>
      </c>
      <c r="B11" s="10">
        <v>0.25</v>
      </c>
      <c r="C11" s="10">
        <v>6</v>
      </c>
      <c r="D11" s="10" t="s">
        <v>57</v>
      </c>
      <c r="E11" s="10">
        <v>10</v>
      </c>
      <c r="F11" s="10">
        <v>100</v>
      </c>
      <c r="G11" s="10">
        <v>120</v>
      </c>
      <c r="H11" s="19" t="s">
        <v>58</v>
      </c>
      <c r="J11" s="135" t="s">
        <v>293</v>
      </c>
      <c r="K11" s="40" t="s">
        <v>276</v>
      </c>
      <c r="L11" s="41" t="s">
        <v>281</v>
      </c>
    </row>
    <row r="12" spans="1:14" thickBot="1" x14ac:dyDescent="0.3">
      <c r="A12" s="16" t="s">
        <v>63</v>
      </c>
      <c r="B12" s="11">
        <v>0.25</v>
      </c>
      <c r="C12" s="11">
        <v>6</v>
      </c>
      <c r="D12" s="11" t="s">
        <v>57</v>
      </c>
      <c r="E12" s="11">
        <v>10</v>
      </c>
      <c r="F12" s="11">
        <v>100</v>
      </c>
      <c r="G12" s="11">
        <v>120</v>
      </c>
      <c r="H12" s="20" t="s">
        <v>58</v>
      </c>
      <c r="J12" s="135"/>
      <c r="K12" s="24" t="s">
        <v>279</v>
      </c>
      <c r="L12" s="20" t="s">
        <v>282</v>
      </c>
    </row>
    <row r="13" spans="1:14" thickBot="1" x14ac:dyDescent="0.3">
      <c r="A13" s="15" t="s">
        <v>64</v>
      </c>
      <c r="B13" s="10">
        <v>0.375</v>
      </c>
      <c r="C13" s="10">
        <v>4</v>
      </c>
      <c r="D13" s="10" t="s">
        <v>57</v>
      </c>
      <c r="E13" s="10">
        <v>10</v>
      </c>
      <c r="F13" s="10">
        <v>150</v>
      </c>
      <c r="G13" s="10">
        <v>180</v>
      </c>
      <c r="H13" s="19" t="s">
        <v>58</v>
      </c>
      <c r="J13" s="135" t="s">
        <v>294</v>
      </c>
      <c r="K13" s="28" t="s">
        <v>276</v>
      </c>
      <c r="L13" s="33" t="s">
        <v>281</v>
      </c>
    </row>
    <row r="14" spans="1:14" thickBot="1" x14ac:dyDescent="0.3">
      <c r="A14" s="16" t="s">
        <v>65</v>
      </c>
      <c r="B14" s="11">
        <v>0.375</v>
      </c>
      <c r="C14" s="11">
        <v>4</v>
      </c>
      <c r="D14" s="11" t="s">
        <v>57</v>
      </c>
      <c r="E14" s="11">
        <v>10</v>
      </c>
      <c r="F14" s="11">
        <v>150</v>
      </c>
      <c r="G14" s="11">
        <v>180</v>
      </c>
      <c r="H14" s="20" t="s">
        <v>58</v>
      </c>
      <c r="J14" s="135"/>
      <c r="K14" s="24" t="s">
        <v>279</v>
      </c>
      <c r="L14" s="20" t="s">
        <v>282</v>
      </c>
    </row>
    <row r="15" spans="1:14" ht="13.5" thickBot="1" x14ac:dyDescent="0.3">
      <c r="A15" s="23" t="s">
        <v>66</v>
      </c>
      <c r="B15" s="21">
        <v>0.18</v>
      </c>
      <c r="C15" s="21">
        <v>8</v>
      </c>
      <c r="D15" s="21" t="s">
        <v>57</v>
      </c>
      <c r="E15" s="21">
        <v>7.8</v>
      </c>
      <c r="F15" s="21">
        <v>96</v>
      </c>
      <c r="G15" s="21">
        <v>115</v>
      </c>
      <c r="H15" s="21" t="s">
        <v>58</v>
      </c>
      <c r="J15" s="38"/>
      <c r="K15" s="28" t="s">
        <v>283</v>
      </c>
      <c r="L15" s="34" t="s">
        <v>284</v>
      </c>
    </row>
    <row r="16" spans="1:14" thickBot="1" x14ac:dyDescent="0.3">
      <c r="A16" s="30" t="s">
        <v>67</v>
      </c>
      <c r="B16" s="20">
        <v>0.18</v>
      </c>
      <c r="C16" s="20">
        <v>8</v>
      </c>
      <c r="D16" s="20" t="s">
        <v>57</v>
      </c>
      <c r="E16" s="20">
        <v>7.8</v>
      </c>
      <c r="F16" s="20">
        <v>96</v>
      </c>
      <c r="G16" s="20">
        <v>115</v>
      </c>
      <c r="H16" s="20" t="s">
        <v>58</v>
      </c>
      <c r="J16" s="135" t="s">
        <v>295</v>
      </c>
      <c r="K16" s="24" t="s">
        <v>276</v>
      </c>
      <c r="L16" s="39" t="s">
        <v>285</v>
      </c>
      <c r="M16" s="8" t="s">
        <v>3</v>
      </c>
    </row>
    <row r="17" spans="1:15" thickBot="1" x14ac:dyDescent="0.3">
      <c r="A17" s="32" t="s">
        <v>68</v>
      </c>
      <c r="B17" s="19">
        <v>0.25</v>
      </c>
      <c r="C17" s="19">
        <v>4</v>
      </c>
      <c r="D17" s="19" t="s">
        <v>57</v>
      </c>
      <c r="E17" s="19">
        <v>7.8</v>
      </c>
      <c r="F17" s="19">
        <v>183</v>
      </c>
      <c r="G17" s="19">
        <v>230</v>
      </c>
      <c r="H17" s="19" t="s">
        <v>58</v>
      </c>
      <c r="J17" s="135"/>
      <c r="K17" s="40" t="s">
        <v>279</v>
      </c>
      <c r="L17" s="42" t="s">
        <v>286</v>
      </c>
    </row>
    <row r="18" spans="1:15" thickBot="1" x14ac:dyDescent="0.3">
      <c r="A18" s="30" t="s">
        <v>69</v>
      </c>
      <c r="B18" s="20">
        <v>0.25</v>
      </c>
      <c r="C18" s="20">
        <v>4</v>
      </c>
      <c r="D18" s="20" t="s">
        <v>57</v>
      </c>
      <c r="E18" s="20">
        <v>7.8</v>
      </c>
      <c r="F18" s="20">
        <v>183</v>
      </c>
      <c r="G18" s="20">
        <v>230</v>
      </c>
      <c r="H18" s="20" t="s">
        <v>58</v>
      </c>
      <c r="J18" s="135"/>
      <c r="K18" s="24" t="s">
        <v>283</v>
      </c>
      <c r="L18" s="20" t="s">
        <v>287</v>
      </c>
    </row>
    <row r="19" spans="1:15" ht="13.5" thickBot="1" x14ac:dyDescent="0.3">
      <c r="A19" s="32" t="s">
        <v>70</v>
      </c>
      <c r="B19" s="19">
        <v>0.25</v>
      </c>
      <c r="C19" s="19">
        <v>6</v>
      </c>
      <c r="D19" s="19" t="s">
        <v>57</v>
      </c>
      <c r="E19" s="19">
        <v>7.8</v>
      </c>
      <c r="F19" s="19">
        <v>128</v>
      </c>
      <c r="G19" s="19">
        <v>153</v>
      </c>
      <c r="H19" s="19" t="s">
        <v>58</v>
      </c>
      <c r="O19" s="8" t="s">
        <v>3</v>
      </c>
    </row>
    <row r="20" spans="1:15" ht="13.5" thickBot="1" x14ac:dyDescent="0.3">
      <c r="A20" s="30" t="s">
        <v>71</v>
      </c>
      <c r="B20" s="20">
        <v>0.25</v>
      </c>
      <c r="C20" s="20">
        <v>6</v>
      </c>
      <c r="D20" s="20" t="s">
        <v>57</v>
      </c>
      <c r="E20" s="20">
        <v>7.8</v>
      </c>
      <c r="F20" s="20">
        <v>128</v>
      </c>
      <c r="G20" s="20">
        <v>153</v>
      </c>
      <c r="H20" s="20" t="s">
        <v>58</v>
      </c>
    </row>
    <row r="21" spans="1:15" ht="13.5" thickBot="1" x14ac:dyDescent="0.3">
      <c r="A21" s="32" t="s">
        <v>72</v>
      </c>
      <c r="B21" s="19">
        <v>0.375</v>
      </c>
      <c r="C21" s="19">
        <v>4</v>
      </c>
      <c r="D21" s="19" t="s">
        <v>57</v>
      </c>
      <c r="E21" s="19">
        <v>7.8</v>
      </c>
      <c r="F21" s="19">
        <v>183</v>
      </c>
      <c r="G21" s="19">
        <v>230</v>
      </c>
      <c r="H21" s="19" t="s">
        <v>58</v>
      </c>
    </row>
    <row r="22" spans="1:15" ht="13.5" thickBot="1" x14ac:dyDescent="0.3">
      <c r="A22" s="30" t="s">
        <v>73</v>
      </c>
      <c r="B22" s="20">
        <v>0.375</v>
      </c>
      <c r="C22" s="20">
        <v>4</v>
      </c>
      <c r="D22" s="20" t="s">
        <v>57</v>
      </c>
      <c r="E22" s="20">
        <v>7.8</v>
      </c>
      <c r="F22" s="20">
        <v>183</v>
      </c>
      <c r="G22" s="20">
        <v>230</v>
      </c>
      <c r="H22" s="20" t="s">
        <v>58</v>
      </c>
    </row>
    <row r="23" spans="1:15" ht="13.5" thickBot="1" x14ac:dyDescent="0.3">
      <c r="A23" s="23" t="s">
        <v>74</v>
      </c>
      <c r="B23" s="21">
        <v>0.2</v>
      </c>
      <c r="C23" s="21">
        <v>8</v>
      </c>
      <c r="D23" s="21" t="s">
        <v>75</v>
      </c>
      <c r="E23" s="21">
        <v>8.5</v>
      </c>
      <c r="F23" s="21">
        <v>88</v>
      </c>
      <c r="G23" s="21">
        <v>105</v>
      </c>
      <c r="H23" s="21" t="s">
        <v>58</v>
      </c>
    </row>
    <row r="24" spans="1:15" ht="13.5" thickBot="1" x14ac:dyDescent="0.3">
      <c r="A24" s="30" t="s">
        <v>76</v>
      </c>
      <c r="B24" s="20">
        <v>0.2</v>
      </c>
      <c r="C24" s="20">
        <v>8</v>
      </c>
      <c r="D24" s="20" t="s">
        <v>75</v>
      </c>
      <c r="E24" s="20">
        <v>8.5</v>
      </c>
      <c r="F24" s="20">
        <v>88</v>
      </c>
      <c r="G24" s="20">
        <v>105</v>
      </c>
      <c r="H24" s="20" t="s">
        <v>58</v>
      </c>
    </row>
    <row r="25" spans="1:15" ht="13.5" thickBot="1" x14ac:dyDescent="0.3">
      <c r="A25" s="32" t="s">
        <v>77</v>
      </c>
      <c r="B25" s="19">
        <v>0.3</v>
      </c>
      <c r="C25" s="19">
        <v>6</v>
      </c>
      <c r="D25" s="19" t="s">
        <v>75</v>
      </c>
      <c r="E25" s="19">
        <v>8.5</v>
      </c>
      <c r="F25" s="19">
        <v>118</v>
      </c>
      <c r="G25" s="19">
        <v>141</v>
      </c>
      <c r="H25" s="19" t="s">
        <v>58</v>
      </c>
    </row>
    <row r="26" spans="1:15" ht="13.5" thickBot="1" x14ac:dyDescent="0.3">
      <c r="A26" s="30" t="s">
        <v>78</v>
      </c>
      <c r="B26" s="20">
        <v>0.3</v>
      </c>
      <c r="C26" s="20">
        <v>6</v>
      </c>
      <c r="D26" s="20" t="s">
        <v>75</v>
      </c>
      <c r="E26" s="20">
        <v>8.5</v>
      </c>
      <c r="F26" s="20">
        <v>118</v>
      </c>
      <c r="G26" s="20">
        <v>141</v>
      </c>
      <c r="H26" s="20" t="s">
        <v>58</v>
      </c>
    </row>
    <row r="27" spans="1:15" ht="13.5" thickBot="1" x14ac:dyDescent="0.3">
      <c r="A27" s="32" t="s">
        <v>79</v>
      </c>
      <c r="B27" s="19">
        <v>0.4</v>
      </c>
      <c r="C27" s="19">
        <v>4</v>
      </c>
      <c r="D27" s="19" t="s">
        <v>75</v>
      </c>
      <c r="E27" s="19">
        <v>8.5</v>
      </c>
      <c r="F27" s="19">
        <v>176</v>
      </c>
      <c r="G27" s="19">
        <v>211</v>
      </c>
      <c r="H27" s="19" t="s">
        <v>58</v>
      </c>
    </row>
    <row r="28" spans="1:15" ht="13.5" thickBot="1" x14ac:dyDescent="0.3">
      <c r="A28" s="30" t="s">
        <v>80</v>
      </c>
      <c r="B28" s="20">
        <v>0.4</v>
      </c>
      <c r="C28" s="20">
        <v>4</v>
      </c>
      <c r="D28" s="20" t="s">
        <v>75</v>
      </c>
      <c r="E28" s="20">
        <v>8.5</v>
      </c>
      <c r="F28" s="20">
        <v>176</v>
      </c>
      <c r="G28" s="20">
        <v>211</v>
      </c>
      <c r="H28" s="20" t="s">
        <v>58</v>
      </c>
    </row>
    <row r="29" spans="1:15" ht="13.5" thickBot="1" x14ac:dyDescent="0.3">
      <c r="A29" s="32" t="s">
        <v>81</v>
      </c>
      <c r="B29" s="19" t="s">
        <v>82</v>
      </c>
      <c r="C29" s="45" t="s">
        <v>297</v>
      </c>
      <c r="D29" s="19" t="s">
        <v>75</v>
      </c>
      <c r="E29" s="19">
        <v>8.5</v>
      </c>
      <c r="F29" s="19" t="s">
        <v>83</v>
      </c>
      <c r="G29" s="19" t="s">
        <v>84</v>
      </c>
      <c r="H29" s="19" t="s">
        <v>58</v>
      </c>
    </row>
    <row r="30" spans="1:15" ht="13.5" thickBot="1" x14ac:dyDescent="0.3">
      <c r="A30" s="30" t="s">
        <v>85</v>
      </c>
      <c r="B30" s="20" t="s">
        <v>82</v>
      </c>
      <c r="C30" s="44" t="s">
        <v>296</v>
      </c>
      <c r="D30" s="20" t="s">
        <v>75</v>
      </c>
      <c r="E30" s="20">
        <v>8.5</v>
      </c>
      <c r="F30" s="20" t="s">
        <v>83</v>
      </c>
      <c r="G30" s="20" t="s">
        <v>84</v>
      </c>
      <c r="H30" s="20" t="s">
        <v>58</v>
      </c>
    </row>
    <row r="31" spans="1:15" ht="13.5" thickBot="1" x14ac:dyDescent="0.3">
      <c r="A31" s="32" t="s">
        <v>86</v>
      </c>
      <c r="B31" s="19" t="s">
        <v>87</v>
      </c>
      <c r="C31" s="43" t="s">
        <v>296</v>
      </c>
      <c r="D31" s="19" t="s">
        <v>75</v>
      </c>
      <c r="E31" s="19">
        <v>8.5</v>
      </c>
      <c r="F31" s="19" t="s">
        <v>88</v>
      </c>
      <c r="G31" s="19" t="s">
        <v>89</v>
      </c>
      <c r="H31" s="19" t="s">
        <v>58</v>
      </c>
    </row>
    <row r="32" spans="1:15" ht="13.5" thickBot="1" x14ac:dyDescent="0.3">
      <c r="A32" s="30" t="s">
        <v>90</v>
      </c>
      <c r="B32" s="20" t="s">
        <v>87</v>
      </c>
      <c r="C32" s="44" t="s">
        <v>296</v>
      </c>
      <c r="D32" s="20" t="s">
        <v>75</v>
      </c>
      <c r="E32" s="20">
        <v>8.5</v>
      </c>
      <c r="F32" s="20" t="s">
        <v>88</v>
      </c>
      <c r="G32" s="20" t="s">
        <v>89</v>
      </c>
      <c r="H32" s="20" t="s">
        <v>58</v>
      </c>
    </row>
    <row r="33" spans="1:8" ht="13.5" thickBot="1" x14ac:dyDescent="0.3">
      <c r="A33" s="32" t="s">
        <v>91</v>
      </c>
      <c r="B33" s="19" t="s">
        <v>92</v>
      </c>
      <c r="C33" s="43" t="s">
        <v>296</v>
      </c>
      <c r="D33" s="19" t="s">
        <v>75</v>
      </c>
      <c r="E33" s="19">
        <v>8.5</v>
      </c>
      <c r="F33" s="19" t="s">
        <v>83</v>
      </c>
      <c r="G33" s="19" t="s">
        <v>93</v>
      </c>
      <c r="H33" s="19" t="s">
        <v>58</v>
      </c>
    </row>
    <row r="34" spans="1:8" ht="13.5" thickBot="1" x14ac:dyDescent="0.3">
      <c r="A34" s="30" t="s">
        <v>94</v>
      </c>
      <c r="B34" s="20" t="s">
        <v>92</v>
      </c>
      <c r="C34" s="44" t="s">
        <v>297</v>
      </c>
      <c r="D34" s="20" t="s">
        <v>75</v>
      </c>
      <c r="E34" s="20">
        <v>8.5</v>
      </c>
      <c r="F34" s="20" t="s">
        <v>83</v>
      </c>
      <c r="G34" s="20" t="s">
        <v>93</v>
      </c>
      <c r="H34" s="20" t="s">
        <v>58</v>
      </c>
    </row>
    <row r="35" spans="1:8" ht="13.5" thickBot="1" x14ac:dyDescent="0.3">
      <c r="A35" s="32" t="s">
        <v>95</v>
      </c>
      <c r="B35" s="19" t="s">
        <v>96</v>
      </c>
      <c r="C35" s="43" t="s">
        <v>296</v>
      </c>
      <c r="D35" s="19" t="s">
        <v>75</v>
      </c>
      <c r="E35" s="19">
        <v>8.5</v>
      </c>
      <c r="F35" s="19" t="s">
        <v>88</v>
      </c>
      <c r="G35" s="19" t="s">
        <v>89</v>
      </c>
      <c r="H35" s="19" t="s">
        <v>58</v>
      </c>
    </row>
    <row r="36" spans="1:8" ht="13.5" thickBot="1" x14ac:dyDescent="0.3">
      <c r="A36" s="30" t="s">
        <v>97</v>
      </c>
      <c r="B36" s="20" t="s">
        <v>96</v>
      </c>
      <c r="C36" s="44" t="s">
        <v>296</v>
      </c>
      <c r="D36" s="20" t="s">
        <v>75</v>
      </c>
      <c r="E36" s="20">
        <v>8.5</v>
      </c>
      <c r="F36" s="20" t="s">
        <v>88</v>
      </c>
      <c r="G36" s="20" t="s">
        <v>89</v>
      </c>
      <c r="H36" s="20" t="s">
        <v>58</v>
      </c>
    </row>
    <row r="37" spans="1:8" ht="13.5" thickBot="1" x14ac:dyDescent="0.3">
      <c r="A37" s="23" t="s">
        <v>98</v>
      </c>
      <c r="B37" s="21">
        <v>0.38</v>
      </c>
      <c r="C37" s="21">
        <v>8</v>
      </c>
      <c r="D37" s="21" t="s">
        <v>75</v>
      </c>
      <c r="E37" s="21">
        <v>7.7</v>
      </c>
      <c r="F37" s="21">
        <v>96</v>
      </c>
      <c r="G37" s="21">
        <v>115</v>
      </c>
      <c r="H37" s="21" t="s">
        <v>99</v>
      </c>
    </row>
    <row r="38" spans="1:8" ht="13.5" thickBot="1" x14ac:dyDescent="0.3">
      <c r="A38" s="30" t="s">
        <v>100</v>
      </c>
      <c r="B38" s="20">
        <v>0.38</v>
      </c>
      <c r="C38" s="20">
        <v>8</v>
      </c>
      <c r="D38" s="20" t="s">
        <v>75</v>
      </c>
      <c r="E38" s="20">
        <v>7.7</v>
      </c>
      <c r="F38" s="20">
        <v>96</v>
      </c>
      <c r="G38" s="20">
        <v>115</v>
      </c>
      <c r="H38" s="20" t="s">
        <v>99</v>
      </c>
    </row>
    <row r="39" spans="1:8" ht="13.5" thickBot="1" x14ac:dyDescent="0.3">
      <c r="A39" s="32" t="s">
        <v>101</v>
      </c>
      <c r="B39" s="19">
        <v>0.55000000000000004</v>
      </c>
      <c r="C39" s="19">
        <v>8</v>
      </c>
      <c r="D39" s="19" t="s">
        <v>75</v>
      </c>
      <c r="E39" s="19">
        <v>7.7</v>
      </c>
      <c r="F39" s="19">
        <v>96</v>
      </c>
      <c r="G39" s="19">
        <v>115</v>
      </c>
      <c r="H39" s="19" t="s">
        <v>99</v>
      </c>
    </row>
    <row r="40" spans="1:8" ht="13.5" thickBot="1" x14ac:dyDescent="0.3">
      <c r="A40" s="30" t="s">
        <v>102</v>
      </c>
      <c r="B40" s="20">
        <v>0.55000000000000004</v>
      </c>
      <c r="C40" s="20">
        <v>8</v>
      </c>
      <c r="D40" s="20" t="s">
        <v>75</v>
      </c>
      <c r="E40" s="20">
        <v>7.7</v>
      </c>
      <c r="F40" s="20">
        <v>96</v>
      </c>
      <c r="G40" s="20">
        <v>115</v>
      </c>
      <c r="H40" s="20" t="s">
        <v>99</v>
      </c>
    </row>
    <row r="41" spans="1:8" ht="13.5" thickBot="1" x14ac:dyDescent="0.3">
      <c r="A41" s="32" t="s">
        <v>103</v>
      </c>
      <c r="B41" s="19">
        <v>0.6</v>
      </c>
      <c r="C41" s="19">
        <v>6</v>
      </c>
      <c r="D41" s="19" t="s">
        <v>75</v>
      </c>
      <c r="E41" s="19">
        <v>7.7</v>
      </c>
      <c r="F41" s="19">
        <v>128</v>
      </c>
      <c r="G41" s="19">
        <v>153</v>
      </c>
      <c r="H41" s="19" t="s">
        <v>99</v>
      </c>
    </row>
    <row r="42" spans="1:8" ht="13.5" thickBot="1" x14ac:dyDescent="0.3">
      <c r="A42" s="30" t="s">
        <v>104</v>
      </c>
      <c r="B42" s="20">
        <v>0.6</v>
      </c>
      <c r="C42" s="20">
        <v>6</v>
      </c>
      <c r="D42" s="20" t="s">
        <v>75</v>
      </c>
      <c r="E42" s="20">
        <v>7.7</v>
      </c>
      <c r="F42" s="20">
        <v>128</v>
      </c>
      <c r="G42" s="20">
        <v>153</v>
      </c>
      <c r="H42" s="20" t="s">
        <v>99</v>
      </c>
    </row>
    <row r="43" spans="1:8" ht="13.5" thickBot="1" x14ac:dyDescent="0.3">
      <c r="A43" s="32" t="s">
        <v>105</v>
      </c>
      <c r="B43" s="19">
        <v>0.75</v>
      </c>
      <c r="C43" s="19">
        <v>4</v>
      </c>
      <c r="D43" s="19" t="s">
        <v>75</v>
      </c>
      <c r="E43" s="19">
        <v>7.7</v>
      </c>
      <c r="F43" s="19">
        <v>192</v>
      </c>
      <c r="G43" s="19">
        <v>230</v>
      </c>
      <c r="H43" s="19" t="s">
        <v>99</v>
      </c>
    </row>
    <row r="44" spans="1:8" ht="13.5" thickBot="1" x14ac:dyDescent="0.3">
      <c r="A44" s="30" t="s">
        <v>106</v>
      </c>
      <c r="B44" s="20">
        <v>0.75</v>
      </c>
      <c r="C44" s="20">
        <v>4</v>
      </c>
      <c r="D44" s="20" t="s">
        <v>75</v>
      </c>
      <c r="E44" s="20">
        <v>7.7</v>
      </c>
      <c r="F44" s="20">
        <v>192</v>
      </c>
      <c r="G44" s="20">
        <v>230</v>
      </c>
      <c r="H44" s="20" t="s">
        <v>99</v>
      </c>
    </row>
    <row r="45" spans="1:8" ht="13.5" thickBot="1" x14ac:dyDescent="0.3">
      <c r="A45" s="32" t="s">
        <v>107</v>
      </c>
      <c r="B45" s="19">
        <v>0.75</v>
      </c>
      <c r="C45" s="19">
        <v>6</v>
      </c>
      <c r="D45" s="19" t="s">
        <v>75</v>
      </c>
      <c r="E45" s="19">
        <v>7.7</v>
      </c>
      <c r="F45" s="19">
        <v>128</v>
      </c>
      <c r="G45" s="19">
        <v>153</v>
      </c>
      <c r="H45" s="19" t="s">
        <v>99</v>
      </c>
    </row>
    <row r="46" spans="1:8" ht="13.5" thickBot="1" x14ac:dyDescent="0.3">
      <c r="A46" s="30" t="s">
        <v>108</v>
      </c>
      <c r="B46" s="20">
        <v>0.75</v>
      </c>
      <c r="C46" s="20">
        <v>6</v>
      </c>
      <c r="D46" s="20" t="s">
        <v>75</v>
      </c>
      <c r="E46" s="20">
        <v>7.7</v>
      </c>
      <c r="F46" s="20">
        <v>128</v>
      </c>
      <c r="G46" s="20">
        <v>153</v>
      </c>
      <c r="H46" s="20" t="s">
        <v>99</v>
      </c>
    </row>
    <row r="47" spans="1:8" ht="13.5" thickBot="1" x14ac:dyDescent="0.3">
      <c r="A47" s="32" t="s">
        <v>109</v>
      </c>
      <c r="B47" s="19">
        <v>1.1000000000000001</v>
      </c>
      <c r="C47" s="19">
        <v>4</v>
      </c>
      <c r="D47" s="19" t="s">
        <v>75</v>
      </c>
      <c r="E47" s="19">
        <v>7.7</v>
      </c>
      <c r="F47" s="19">
        <v>192</v>
      </c>
      <c r="G47" s="19">
        <v>230</v>
      </c>
      <c r="H47" s="19" t="s">
        <v>99</v>
      </c>
    </row>
    <row r="48" spans="1:8" ht="13.5" thickBot="1" x14ac:dyDescent="0.3">
      <c r="A48" s="30" t="s">
        <v>110</v>
      </c>
      <c r="B48" s="20">
        <v>1.1000000000000001</v>
      </c>
      <c r="C48" s="20">
        <v>4</v>
      </c>
      <c r="D48" s="20" t="s">
        <v>75</v>
      </c>
      <c r="E48" s="20">
        <v>7.7</v>
      </c>
      <c r="F48" s="20">
        <v>192</v>
      </c>
      <c r="G48" s="20">
        <v>230</v>
      </c>
      <c r="H48" s="20" t="s">
        <v>99</v>
      </c>
    </row>
    <row r="49" spans="1:8" ht="13.5" thickBot="1" x14ac:dyDescent="0.3">
      <c r="A49" s="32" t="s">
        <v>111</v>
      </c>
      <c r="B49" s="19" t="s">
        <v>96</v>
      </c>
      <c r="C49" s="43" t="s">
        <v>296</v>
      </c>
      <c r="D49" s="19" t="s">
        <v>75</v>
      </c>
      <c r="E49" s="19">
        <v>7.7</v>
      </c>
      <c r="F49" s="19" t="s">
        <v>112</v>
      </c>
      <c r="G49" s="19" t="s">
        <v>113</v>
      </c>
      <c r="H49" s="19" t="s">
        <v>99</v>
      </c>
    </row>
    <row r="50" spans="1:8" ht="13.5" thickBot="1" x14ac:dyDescent="0.3">
      <c r="A50" s="30" t="s">
        <v>114</v>
      </c>
      <c r="B50" s="20" t="s">
        <v>96</v>
      </c>
      <c r="C50" s="44" t="s">
        <v>296</v>
      </c>
      <c r="D50" s="20" t="s">
        <v>75</v>
      </c>
      <c r="E50" s="20">
        <v>7.7</v>
      </c>
      <c r="F50" s="20" t="s">
        <v>112</v>
      </c>
      <c r="G50" s="20" t="s">
        <v>113</v>
      </c>
      <c r="H50" s="20" t="s">
        <v>99</v>
      </c>
    </row>
    <row r="51" spans="1:8" ht="13.5" thickBot="1" x14ac:dyDescent="0.3">
      <c r="A51" s="32" t="s">
        <v>115</v>
      </c>
      <c r="B51" s="19" t="s">
        <v>92</v>
      </c>
      <c r="C51" s="45" t="s">
        <v>297</v>
      </c>
      <c r="D51" s="19" t="s">
        <v>75</v>
      </c>
      <c r="E51" s="19">
        <v>7.7</v>
      </c>
      <c r="F51" s="19" t="s">
        <v>116</v>
      </c>
      <c r="G51" s="19" t="s">
        <v>117</v>
      </c>
      <c r="H51" s="19" t="s">
        <v>99</v>
      </c>
    </row>
    <row r="52" spans="1:8" ht="13.5" thickBot="1" x14ac:dyDescent="0.3">
      <c r="A52" s="30" t="s">
        <v>118</v>
      </c>
      <c r="B52" s="20" t="s">
        <v>92</v>
      </c>
      <c r="C52" s="44" t="s">
        <v>297</v>
      </c>
      <c r="D52" s="20" t="s">
        <v>75</v>
      </c>
      <c r="E52" s="20">
        <v>7.7</v>
      </c>
      <c r="F52" s="20" t="s">
        <v>116</v>
      </c>
      <c r="G52" s="20" t="s">
        <v>117</v>
      </c>
      <c r="H52" s="20" t="s">
        <v>99</v>
      </c>
    </row>
    <row r="53" spans="1:8" ht="13.5" thickBot="1" x14ac:dyDescent="0.3">
      <c r="A53" s="32" t="s">
        <v>119</v>
      </c>
      <c r="B53" s="19" t="s">
        <v>120</v>
      </c>
      <c r="C53" s="45" t="s">
        <v>297</v>
      </c>
      <c r="D53" s="19" t="s">
        <v>75</v>
      </c>
      <c r="E53" s="19">
        <v>7.7</v>
      </c>
      <c r="F53" s="19" t="s">
        <v>116</v>
      </c>
      <c r="G53" s="19" t="s">
        <v>117</v>
      </c>
      <c r="H53" s="19" t="s">
        <v>99</v>
      </c>
    </row>
    <row r="54" spans="1:8" ht="13.5" thickBot="1" x14ac:dyDescent="0.3">
      <c r="A54" s="30" t="s">
        <v>121</v>
      </c>
      <c r="B54" s="20" t="s">
        <v>120</v>
      </c>
      <c r="C54" s="44" t="s">
        <v>297</v>
      </c>
      <c r="D54" s="20" t="s">
        <v>75</v>
      </c>
      <c r="E54" s="20">
        <v>7.7</v>
      </c>
      <c r="F54" s="20" t="s">
        <v>116</v>
      </c>
      <c r="G54" s="20" t="s">
        <v>117</v>
      </c>
      <c r="H54" s="20" t="s">
        <v>99</v>
      </c>
    </row>
    <row r="55" spans="1:8" ht="13.5" thickBot="1" x14ac:dyDescent="0.3">
      <c r="A55" s="32" t="s">
        <v>122</v>
      </c>
      <c r="B55" s="19" t="s">
        <v>123</v>
      </c>
      <c r="C55" s="43" t="s">
        <v>296</v>
      </c>
      <c r="D55" s="19" t="s">
        <v>75</v>
      </c>
      <c r="E55" s="19">
        <v>7.7</v>
      </c>
      <c r="F55" s="19" t="s">
        <v>112</v>
      </c>
      <c r="G55" s="19" t="s">
        <v>113</v>
      </c>
      <c r="H55" s="19" t="s">
        <v>99</v>
      </c>
    </row>
    <row r="56" spans="1:8" ht="13.5" thickBot="1" x14ac:dyDescent="0.3">
      <c r="A56" s="30" t="s">
        <v>124</v>
      </c>
      <c r="B56" s="20" t="s">
        <v>123</v>
      </c>
      <c r="C56" s="44" t="s">
        <v>296</v>
      </c>
      <c r="D56" s="20" t="s">
        <v>75</v>
      </c>
      <c r="E56" s="20">
        <v>7.7</v>
      </c>
      <c r="F56" s="20" t="s">
        <v>112</v>
      </c>
      <c r="G56" s="20" t="s">
        <v>113</v>
      </c>
      <c r="H56" s="20" t="s">
        <v>99</v>
      </c>
    </row>
    <row r="57" spans="1:8" ht="13.5" thickBot="1" x14ac:dyDescent="0.3">
      <c r="A57" s="32" t="s">
        <v>125</v>
      </c>
      <c r="B57" s="19" t="s">
        <v>126</v>
      </c>
      <c r="C57" s="45" t="s">
        <v>297</v>
      </c>
      <c r="D57" s="19" t="s">
        <v>75</v>
      </c>
      <c r="E57" s="19">
        <v>7.7</v>
      </c>
      <c r="F57" s="19" t="s">
        <v>116</v>
      </c>
      <c r="G57" s="19" t="s">
        <v>117</v>
      </c>
      <c r="H57" s="19" t="s">
        <v>99</v>
      </c>
    </row>
    <row r="58" spans="1:8" ht="13.5" thickBot="1" x14ac:dyDescent="0.3">
      <c r="A58" s="30" t="s">
        <v>127</v>
      </c>
      <c r="B58" s="20" t="s">
        <v>126</v>
      </c>
      <c r="C58" s="44" t="s">
        <v>297</v>
      </c>
      <c r="D58" s="20" t="s">
        <v>75</v>
      </c>
      <c r="E58" s="20">
        <v>7.7</v>
      </c>
      <c r="F58" s="20" t="s">
        <v>116</v>
      </c>
      <c r="G58" s="20" t="s">
        <v>117</v>
      </c>
      <c r="H58" s="20" t="s">
        <v>99</v>
      </c>
    </row>
    <row r="59" spans="1:8" ht="13.5" thickBot="1" x14ac:dyDescent="0.3">
      <c r="A59" s="32" t="s">
        <v>128</v>
      </c>
      <c r="B59" s="19" t="s">
        <v>129</v>
      </c>
      <c r="C59" s="43" t="s">
        <v>296</v>
      </c>
      <c r="D59" s="19" t="s">
        <v>75</v>
      </c>
      <c r="E59" s="19">
        <v>7.7</v>
      </c>
      <c r="F59" s="19" t="s">
        <v>112</v>
      </c>
      <c r="G59" s="19" t="s">
        <v>113</v>
      </c>
      <c r="H59" s="19" t="s">
        <v>99</v>
      </c>
    </row>
    <row r="60" spans="1:8" ht="13.5" thickBot="1" x14ac:dyDescent="0.3">
      <c r="A60" s="30" t="s">
        <v>130</v>
      </c>
      <c r="B60" s="20" t="s">
        <v>129</v>
      </c>
      <c r="C60" s="44" t="s">
        <v>296</v>
      </c>
      <c r="D60" s="20" t="s">
        <v>75</v>
      </c>
      <c r="E60" s="20">
        <v>7.7</v>
      </c>
      <c r="F60" s="20" t="s">
        <v>112</v>
      </c>
      <c r="G60" s="20" t="s">
        <v>113</v>
      </c>
      <c r="H60" s="20" t="s">
        <v>99</v>
      </c>
    </row>
    <row r="61" spans="1:8" ht="13.5" thickBot="1" x14ac:dyDescent="0.3">
      <c r="A61" s="32" t="s">
        <v>131</v>
      </c>
      <c r="B61" s="19" t="s">
        <v>132</v>
      </c>
      <c r="C61" s="45" t="s">
        <v>297</v>
      </c>
      <c r="D61" s="19" t="s">
        <v>75</v>
      </c>
      <c r="E61" s="19">
        <v>7.7</v>
      </c>
      <c r="F61" s="19" t="s">
        <v>116</v>
      </c>
      <c r="G61" s="19" t="s">
        <v>117</v>
      </c>
      <c r="H61" s="19" t="s">
        <v>99</v>
      </c>
    </row>
    <row r="62" spans="1:8" ht="13.5" thickBot="1" x14ac:dyDescent="0.3">
      <c r="A62" s="30" t="s">
        <v>133</v>
      </c>
      <c r="B62" s="20" t="s">
        <v>132</v>
      </c>
      <c r="C62" s="44" t="s">
        <v>297</v>
      </c>
      <c r="D62" s="20" t="s">
        <v>75</v>
      </c>
      <c r="E62" s="20">
        <v>7.7</v>
      </c>
      <c r="F62" s="20" t="s">
        <v>116</v>
      </c>
      <c r="G62" s="20" t="s">
        <v>117</v>
      </c>
      <c r="H62" s="20" t="s">
        <v>99</v>
      </c>
    </row>
    <row r="63" spans="1:8" ht="13.5" thickBot="1" x14ac:dyDescent="0.3">
      <c r="A63" s="23" t="s">
        <v>134</v>
      </c>
      <c r="B63" s="23" t="s">
        <v>135</v>
      </c>
      <c r="C63" s="43" t="s">
        <v>296</v>
      </c>
      <c r="D63" s="23" t="s">
        <v>75</v>
      </c>
      <c r="E63" s="23">
        <v>7.7</v>
      </c>
      <c r="F63" s="23" t="s">
        <v>112</v>
      </c>
      <c r="G63" s="23" t="s">
        <v>113</v>
      </c>
      <c r="H63" s="23" t="s">
        <v>99</v>
      </c>
    </row>
    <row r="64" spans="1:8" ht="18" customHeight="1" thickBot="1" x14ac:dyDescent="0.3">
      <c r="A64" s="24" t="s">
        <v>136</v>
      </c>
      <c r="B64" s="24" t="s">
        <v>135</v>
      </c>
      <c r="C64" s="44" t="s">
        <v>296</v>
      </c>
      <c r="D64" s="24" t="s">
        <v>75</v>
      </c>
      <c r="E64" s="24">
        <v>7.7</v>
      </c>
      <c r="F64" s="24" t="s">
        <v>112</v>
      </c>
      <c r="G64" s="24" t="s">
        <v>113</v>
      </c>
      <c r="H64" s="24" t="s">
        <v>99</v>
      </c>
    </row>
    <row r="65" spans="1:8" ht="13.5" thickBot="1" x14ac:dyDescent="0.3">
      <c r="A65" s="25" t="s">
        <v>146</v>
      </c>
      <c r="B65" s="24">
        <v>0.38</v>
      </c>
      <c r="C65" s="24">
        <v>8</v>
      </c>
      <c r="D65" s="24" t="s">
        <v>183</v>
      </c>
      <c r="E65" s="25">
        <v>13</v>
      </c>
      <c r="F65" s="24">
        <v>56.5</v>
      </c>
      <c r="G65" s="24">
        <v>67.5</v>
      </c>
      <c r="H65" s="24" t="s">
        <v>184</v>
      </c>
    </row>
    <row r="66" spans="1:8" ht="13.5" thickBot="1" x14ac:dyDescent="0.3">
      <c r="A66" s="25" t="s">
        <v>147</v>
      </c>
      <c r="B66" s="24">
        <v>0.38</v>
      </c>
      <c r="C66" s="24">
        <v>8</v>
      </c>
      <c r="D66" s="24" t="s">
        <v>183</v>
      </c>
      <c r="E66" s="25">
        <v>13</v>
      </c>
      <c r="F66" s="24">
        <v>56.5</v>
      </c>
      <c r="G66" s="24">
        <v>67.5</v>
      </c>
      <c r="H66" s="24" t="s">
        <v>184</v>
      </c>
    </row>
    <row r="67" spans="1:8" ht="13.5" thickBot="1" x14ac:dyDescent="0.3">
      <c r="A67" s="25" t="s">
        <v>149</v>
      </c>
      <c r="B67" s="24">
        <v>0.55000000000000004</v>
      </c>
      <c r="C67" s="24">
        <v>8</v>
      </c>
      <c r="D67" s="24" t="s">
        <v>183</v>
      </c>
      <c r="E67" s="25">
        <v>13</v>
      </c>
      <c r="F67" s="24">
        <v>56.5</v>
      </c>
      <c r="G67" s="24">
        <v>56.5</v>
      </c>
      <c r="H67" s="24" t="s">
        <v>184</v>
      </c>
    </row>
    <row r="68" spans="1:8" ht="13.5" thickBot="1" x14ac:dyDescent="0.3">
      <c r="A68" s="25" t="s">
        <v>148</v>
      </c>
      <c r="B68" s="24">
        <v>0.55000000000000004</v>
      </c>
      <c r="C68" s="24">
        <v>8</v>
      </c>
      <c r="D68" s="24" t="s">
        <v>183</v>
      </c>
      <c r="E68" s="25">
        <v>13</v>
      </c>
      <c r="F68" s="24">
        <v>56.5</v>
      </c>
      <c r="G68" s="24">
        <v>56.5</v>
      </c>
      <c r="H68" s="24" t="s">
        <v>184</v>
      </c>
    </row>
    <row r="69" spans="1:8" ht="13.5" thickBot="1" x14ac:dyDescent="0.3">
      <c r="A69" s="25" t="s">
        <v>150</v>
      </c>
      <c r="B69" s="24">
        <v>0.6</v>
      </c>
      <c r="C69" s="24">
        <v>6</v>
      </c>
      <c r="D69" s="24" t="s">
        <v>183</v>
      </c>
      <c r="E69" s="25">
        <v>13</v>
      </c>
      <c r="F69" s="24">
        <v>75</v>
      </c>
      <c r="G69" s="24">
        <v>90</v>
      </c>
      <c r="H69" s="24" t="s">
        <v>184</v>
      </c>
    </row>
    <row r="70" spans="1:8" ht="13.5" thickBot="1" x14ac:dyDescent="0.3">
      <c r="A70" s="25" t="s">
        <v>151</v>
      </c>
      <c r="B70" s="24">
        <v>0.6</v>
      </c>
      <c r="C70" s="24">
        <v>6</v>
      </c>
      <c r="D70" s="24" t="s">
        <v>183</v>
      </c>
      <c r="E70" s="25">
        <v>13</v>
      </c>
      <c r="F70" s="24">
        <v>75</v>
      </c>
      <c r="G70" s="24">
        <v>90</v>
      </c>
      <c r="H70" s="24" t="s">
        <v>184</v>
      </c>
    </row>
    <row r="71" spans="1:8" ht="13.5" thickBot="1" x14ac:dyDescent="0.3">
      <c r="A71" s="25" t="s">
        <v>154</v>
      </c>
      <c r="B71" s="24">
        <v>0.75</v>
      </c>
      <c r="C71" s="24">
        <v>4</v>
      </c>
      <c r="D71" s="24" t="s">
        <v>183</v>
      </c>
      <c r="E71" s="25">
        <v>13</v>
      </c>
      <c r="F71" s="24">
        <v>113</v>
      </c>
      <c r="G71" s="24">
        <v>135</v>
      </c>
      <c r="H71" s="24" t="s">
        <v>184</v>
      </c>
    </row>
    <row r="72" spans="1:8" ht="13.5" thickBot="1" x14ac:dyDescent="0.3">
      <c r="A72" s="25" t="s">
        <v>153</v>
      </c>
      <c r="B72" s="24">
        <v>0.75</v>
      </c>
      <c r="C72" s="24">
        <v>4</v>
      </c>
      <c r="D72" s="24" t="s">
        <v>183</v>
      </c>
      <c r="E72" s="25">
        <v>13</v>
      </c>
      <c r="F72" s="24">
        <v>113</v>
      </c>
      <c r="G72" s="24">
        <v>135</v>
      </c>
      <c r="H72" s="24" t="s">
        <v>184</v>
      </c>
    </row>
    <row r="73" spans="1:8" ht="13.5" thickBot="1" x14ac:dyDescent="0.3">
      <c r="A73" s="25" t="s">
        <v>152</v>
      </c>
      <c r="B73" s="24">
        <v>0.75</v>
      </c>
      <c r="C73" s="24">
        <v>6</v>
      </c>
      <c r="D73" s="24" t="s">
        <v>183</v>
      </c>
      <c r="E73" s="25">
        <v>13</v>
      </c>
      <c r="F73" s="24">
        <v>128</v>
      </c>
      <c r="G73" s="24">
        <v>153</v>
      </c>
      <c r="H73" s="24" t="s">
        <v>184</v>
      </c>
    </row>
    <row r="74" spans="1:8" ht="13.5" thickBot="1" x14ac:dyDescent="0.3">
      <c r="A74" s="25" t="s">
        <v>157</v>
      </c>
      <c r="B74" s="24">
        <v>0.75</v>
      </c>
      <c r="C74" s="24">
        <v>6</v>
      </c>
      <c r="D74" s="24" t="s">
        <v>183</v>
      </c>
      <c r="E74" s="25">
        <v>13</v>
      </c>
      <c r="F74" s="24">
        <v>128</v>
      </c>
      <c r="G74" s="24">
        <v>153</v>
      </c>
      <c r="H74" s="24" t="s">
        <v>184</v>
      </c>
    </row>
    <row r="75" spans="1:8" ht="13.5" thickBot="1" x14ac:dyDescent="0.3">
      <c r="A75" s="25" t="s">
        <v>156</v>
      </c>
      <c r="B75" s="24">
        <v>0.75</v>
      </c>
      <c r="C75" s="24">
        <v>8</v>
      </c>
      <c r="D75" s="24" t="s">
        <v>183</v>
      </c>
      <c r="E75" s="25">
        <v>13</v>
      </c>
      <c r="F75" s="24">
        <v>56.5</v>
      </c>
      <c r="G75" s="24">
        <v>56.5</v>
      </c>
      <c r="H75" s="24" t="s">
        <v>184</v>
      </c>
    </row>
    <row r="76" spans="1:8" ht="13.5" thickBot="1" x14ac:dyDescent="0.3">
      <c r="A76" s="25" t="s">
        <v>155</v>
      </c>
      <c r="B76" s="24">
        <v>0.75</v>
      </c>
      <c r="C76" s="24">
        <v>8</v>
      </c>
      <c r="D76" s="24" t="s">
        <v>183</v>
      </c>
      <c r="E76" s="25">
        <v>13</v>
      </c>
      <c r="F76" s="24">
        <v>56.5</v>
      </c>
      <c r="G76" s="24">
        <v>56.5</v>
      </c>
      <c r="H76" s="24" t="s">
        <v>184</v>
      </c>
    </row>
    <row r="77" spans="1:8" ht="13.5" thickBot="1" x14ac:dyDescent="0.3">
      <c r="A77" s="25" t="s">
        <v>161</v>
      </c>
      <c r="B77" s="24">
        <v>1.1000000000000001</v>
      </c>
      <c r="C77" s="24">
        <v>4</v>
      </c>
      <c r="D77" s="24" t="s">
        <v>183</v>
      </c>
      <c r="E77" s="25">
        <v>13</v>
      </c>
      <c r="F77" s="24">
        <v>113</v>
      </c>
      <c r="G77" s="24">
        <v>135</v>
      </c>
      <c r="H77" s="24" t="s">
        <v>184</v>
      </c>
    </row>
    <row r="78" spans="1:8" ht="13.5" thickBot="1" x14ac:dyDescent="0.3">
      <c r="A78" s="25" t="s">
        <v>160</v>
      </c>
      <c r="B78" s="24">
        <v>1.1000000000000001</v>
      </c>
      <c r="C78" s="24">
        <v>4</v>
      </c>
      <c r="D78" s="24" t="s">
        <v>183</v>
      </c>
      <c r="E78" s="25">
        <v>13</v>
      </c>
      <c r="F78" s="24">
        <v>113</v>
      </c>
      <c r="G78" s="24">
        <v>135</v>
      </c>
      <c r="H78" s="24" t="s">
        <v>184</v>
      </c>
    </row>
    <row r="79" spans="1:8" ht="13.5" thickBot="1" x14ac:dyDescent="0.3">
      <c r="A79" s="25" t="s">
        <v>159</v>
      </c>
      <c r="B79" s="24">
        <v>1.1000000000000001</v>
      </c>
      <c r="C79" s="24">
        <v>6</v>
      </c>
      <c r="D79" s="24" t="s">
        <v>183</v>
      </c>
      <c r="E79" s="25">
        <v>13</v>
      </c>
      <c r="F79" s="24">
        <v>128</v>
      </c>
      <c r="G79" s="24">
        <v>153</v>
      </c>
      <c r="H79" s="24" t="s">
        <v>184</v>
      </c>
    </row>
    <row r="80" spans="1:8" ht="13.5" thickBot="1" x14ac:dyDescent="0.3">
      <c r="A80" s="25" t="s">
        <v>158</v>
      </c>
      <c r="B80" s="24">
        <v>1.1000000000000001</v>
      </c>
      <c r="C80" s="24">
        <v>6</v>
      </c>
      <c r="D80" s="24" t="s">
        <v>183</v>
      </c>
      <c r="E80" s="25">
        <v>13</v>
      </c>
      <c r="F80" s="24">
        <v>128</v>
      </c>
      <c r="G80" s="24">
        <v>153</v>
      </c>
      <c r="H80" s="24" t="s">
        <v>184</v>
      </c>
    </row>
    <row r="81" spans="1:8" ht="13.5" thickBot="1" x14ac:dyDescent="0.3">
      <c r="A81" s="25" t="s">
        <v>162</v>
      </c>
      <c r="B81" s="24">
        <v>1.5</v>
      </c>
      <c r="C81" s="24">
        <v>4</v>
      </c>
      <c r="D81" s="24" t="s">
        <v>183</v>
      </c>
      <c r="E81" s="25">
        <v>13</v>
      </c>
      <c r="F81" s="24">
        <v>113</v>
      </c>
      <c r="G81" s="24">
        <v>135</v>
      </c>
      <c r="H81" s="24" t="s">
        <v>184</v>
      </c>
    </row>
    <row r="82" spans="1:8" ht="13.5" thickBot="1" x14ac:dyDescent="0.3">
      <c r="A82" s="25" t="s">
        <v>164</v>
      </c>
      <c r="B82" s="24">
        <v>1.5</v>
      </c>
      <c r="C82" s="24">
        <v>4</v>
      </c>
      <c r="D82" s="24" t="s">
        <v>183</v>
      </c>
      <c r="E82" s="25">
        <v>13</v>
      </c>
      <c r="F82" s="24">
        <v>113</v>
      </c>
      <c r="G82" s="24">
        <v>135</v>
      </c>
      <c r="H82" s="24" t="s">
        <v>184</v>
      </c>
    </row>
    <row r="83" spans="1:8" ht="13.5" thickBot="1" x14ac:dyDescent="0.3">
      <c r="A83" s="25" t="s">
        <v>163</v>
      </c>
      <c r="B83" s="24" t="s">
        <v>92</v>
      </c>
      <c r="C83" s="24" t="s">
        <v>139</v>
      </c>
      <c r="D83" s="24" t="s">
        <v>183</v>
      </c>
      <c r="E83" s="25">
        <v>13</v>
      </c>
      <c r="F83" s="24" t="s">
        <v>142</v>
      </c>
      <c r="G83" s="24" t="s">
        <v>144</v>
      </c>
      <c r="H83" s="24" t="s">
        <v>184</v>
      </c>
    </row>
    <row r="84" spans="1:8" ht="13.5" thickBot="1" x14ac:dyDescent="0.3">
      <c r="A84" s="25" t="s">
        <v>162</v>
      </c>
      <c r="B84" s="24" t="s">
        <v>92</v>
      </c>
      <c r="C84" s="24" t="s">
        <v>139</v>
      </c>
      <c r="D84" s="24" t="s">
        <v>183</v>
      </c>
      <c r="E84" s="25">
        <v>13</v>
      </c>
      <c r="F84" s="24" t="s">
        <v>142</v>
      </c>
      <c r="G84" s="24" t="s">
        <v>144</v>
      </c>
      <c r="H84" s="24" t="s">
        <v>184</v>
      </c>
    </row>
    <row r="85" spans="1:8" ht="13.5" thickBot="1" x14ac:dyDescent="0.3">
      <c r="A85" s="25" t="s">
        <v>169</v>
      </c>
      <c r="B85" s="24" t="s">
        <v>96</v>
      </c>
      <c r="C85" s="44" t="s">
        <v>296</v>
      </c>
      <c r="D85" s="24" t="s">
        <v>183</v>
      </c>
      <c r="E85" s="25">
        <v>13</v>
      </c>
      <c r="F85" s="24" t="s">
        <v>143</v>
      </c>
      <c r="G85" s="24" t="s">
        <v>145</v>
      </c>
      <c r="H85" s="24" t="s">
        <v>184</v>
      </c>
    </row>
    <row r="86" spans="1:8" ht="13.5" thickBot="1" x14ac:dyDescent="0.3">
      <c r="A86" s="25" t="s">
        <v>168</v>
      </c>
      <c r="B86" s="24" t="s">
        <v>96</v>
      </c>
      <c r="C86" s="44" t="s">
        <v>296</v>
      </c>
      <c r="D86" s="24" t="s">
        <v>183</v>
      </c>
      <c r="E86" s="25">
        <v>13</v>
      </c>
      <c r="F86" s="24" t="s">
        <v>143</v>
      </c>
      <c r="G86" s="24" t="s">
        <v>145</v>
      </c>
      <c r="H86" s="24" t="s">
        <v>184</v>
      </c>
    </row>
    <row r="87" spans="1:8" ht="13.5" thickBot="1" x14ac:dyDescent="0.3">
      <c r="A87" s="25" t="s">
        <v>167</v>
      </c>
      <c r="B87" s="24" t="s">
        <v>120</v>
      </c>
      <c r="C87" s="24" t="s">
        <v>140</v>
      </c>
      <c r="D87" s="24" t="s">
        <v>183</v>
      </c>
      <c r="E87" s="25">
        <v>13</v>
      </c>
      <c r="F87" s="24" t="s">
        <v>142</v>
      </c>
      <c r="G87" s="24" t="s">
        <v>144</v>
      </c>
      <c r="H87" s="24" t="s">
        <v>184</v>
      </c>
    </row>
    <row r="88" spans="1:8" ht="13.5" thickBot="1" x14ac:dyDescent="0.3">
      <c r="A88" s="25" t="s">
        <v>166</v>
      </c>
      <c r="B88" s="24" t="s">
        <v>120</v>
      </c>
      <c r="C88" s="24" t="s">
        <v>140</v>
      </c>
      <c r="D88" s="24" t="s">
        <v>183</v>
      </c>
      <c r="E88" s="25">
        <v>13</v>
      </c>
      <c r="F88" s="24" t="s">
        <v>142</v>
      </c>
      <c r="G88" s="24" t="s">
        <v>144</v>
      </c>
      <c r="H88" s="24" t="s">
        <v>184</v>
      </c>
    </row>
    <row r="89" spans="1:8" ht="13.5" thickBot="1" x14ac:dyDescent="0.3">
      <c r="A89" s="25" t="s">
        <v>165</v>
      </c>
      <c r="B89" s="24" t="s">
        <v>123</v>
      </c>
      <c r="C89" s="44" t="s">
        <v>296</v>
      </c>
      <c r="D89" s="24" t="s">
        <v>183</v>
      </c>
      <c r="E89" s="25">
        <v>13</v>
      </c>
      <c r="F89" s="24" t="s">
        <v>143</v>
      </c>
      <c r="G89" s="24" t="s">
        <v>145</v>
      </c>
      <c r="H89" s="24" t="s">
        <v>184</v>
      </c>
    </row>
    <row r="90" spans="1:8" ht="13.5" thickBot="1" x14ac:dyDescent="0.3">
      <c r="A90" s="25" t="s">
        <v>174</v>
      </c>
      <c r="B90" s="24" t="s">
        <v>123</v>
      </c>
      <c r="C90" s="44" t="s">
        <v>296</v>
      </c>
      <c r="D90" s="24" t="s">
        <v>183</v>
      </c>
      <c r="E90" s="25">
        <v>13</v>
      </c>
      <c r="F90" s="24" t="s">
        <v>143</v>
      </c>
      <c r="G90" s="24" t="s">
        <v>145</v>
      </c>
      <c r="H90" s="24" t="s">
        <v>184</v>
      </c>
    </row>
    <row r="91" spans="1:8" ht="13.5" thickBot="1" x14ac:dyDescent="0.3">
      <c r="A91" s="25" t="s">
        <v>173</v>
      </c>
      <c r="B91" s="24" t="s">
        <v>126</v>
      </c>
      <c r="C91" s="24" t="s">
        <v>139</v>
      </c>
      <c r="D91" s="24" t="s">
        <v>183</v>
      </c>
      <c r="E91" s="25">
        <v>13</v>
      </c>
      <c r="F91" s="24" t="s">
        <v>142</v>
      </c>
      <c r="G91" s="24" t="s">
        <v>144</v>
      </c>
      <c r="H91" s="24" t="s">
        <v>184</v>
      </c>
    </row>
    <row r="92" spans="1:8" ht="13.5" thickBot="1" x14ac:dyDescent="0.3">
      <c r="A92" s="25" t="s">
        <v>172</v>
      </c>
      <c r="B92" s="24" t="s">
        <v>126</v>
      </c>
      <c r="C92" s="24" t="s">
        <v>139</v>
      </c>
      <c r="D92" s="24" t="s">
        <v>183</v>
      </c>
      <c r="E92" s="25">
        <v>13</v>
      </c>
      <c r="F92" s="24" t="s">
        <v>142</v>
      </c>
      <c r="G92" s="24" t="s">
        <v>144</v>
      </c>
      <c r="H92" s="24" t="s">
        <v>184</v>
      </c>
    </row>
    <row r="93" spans="1:8" ht="13.5" thickBot="1" x14ac:dyDescent="0.3">
      <c r="A93" s="25" t="s">
        <v>171</v>
      </c>
      <c r="B93" s="24" t="s">
        <v>129</v>
      </c>
      <c r="C93" s="44" t="s">
        <v>296</v>
      </c>
      <c r="D93" s="24" t="s">
        <v>183</v>
      </c>
      <c r="E93" s="25">
        <v>13</v>
      </c>
      <c r="F93" s="24" t="s">
        <v>143</v>
      </c>
      <c r="G93" s="24" t="s">
        <v>145</v>
      </c>
      <c r="H93" s="24" t="s">
        <v>184</v>
      </c>
    </row>
    <row r="94" spans="1:8" ht="13.5" thickBot="1" x14ac:dyDescent="0.3">
      <c r="A94" s="25" t="s">
        <v>170</v>
      </c>
      <c r="B94" s="24" t="s">
        <v>129</v>
      </c>
      <c r="C94" s="44" t="s">
        <v>296</v>
      </c>
      <c r="D94" s="24" t="s">
        <v>183</v>
      </c>
      <c r="E94" s="25">
        <v>13</v>
      </c>
      <c r="F94" s="24" t="s">
        <v>143</v>
      </c>
      <c r="G94" s="24" t="s">
        <v>145</v>
      </c>
      <c r="H94" s="24" t="s">
        <v>184</v>
      </c>
    </row>
    <row r="95" spans="1:8" ht="13.5" thickBot="1" x14ac:dyDescent="0.3">
      <c r="A95" s="25" t="s">
        <v>181</v>
      </c>
      <c r="B95" s="24" t="s">
        <v>132</v>
      </c>
      <c r="C95" s="24" t="s">
        <v>139</v>
      </c>
      <c r="D95" s="24" t="s">
        <v>183</v>
      </c>
      <c r="E95" s="25">
        <v>13</v>
      </c>
      <c r="F95" s="24" t="s">
        <v>142</v>
      </c>
      <c r="G95" s="24" t="s">
        <v>144</v>
      </c>
      <c r="H95" s="24" t="s">
        <v>184</v>
      </c>
    </row>
    <row r="96" spans="1:8" ht="13.5" thickBot="1" x14ac:dyDescent="0.3">
      <c r="A96" s="25" t="s">
        <v>182</v>
      </c>
      <c r="B96" s="24" t="s">
        <v>132</v>
      </c>
      <c r="C96" s="24" t="s">
        <v>139</v>
      </c>
      <c r="D96" s="24" t="s">
        <v>183</v>
      </c>
      <c r="E96" s="25">
        <v>13</v>
      </c>
      <c r="F96" s="24" t="s">
        <v>142</v>
      </c>
      <c r="G96" s="24" t="s">
        <v>144</v>
      </c>
      <c r="H96" s="24" t="s">
        <v>184</v>
      </c>
    </row>
    <row r="97" spans="1:8" ht="13.5" thickBot="1" x14ac:dyDescent="0.3">
      <c r="A97" s="25" t="s">
        <v>180</v>
      </c>
      <c r="B97" s="24" t="s">
        <v>135</v>
      </c>
      <c r="C97" s="44" t="s">
        <v>296</v>
      </c>
      <c r="D97" s="24" t="s">
        <v>183</v>
      </c>
      <c r="E97" s="25">
        <v>13</v>
      </c>
      <c r="F97" s="24" t="s">
        <v>143</v>
      </c>
      <c r="G97" s="24" t="s">
        <v>145</v>
      </c>
      <c r="H97" s="24" t="s">
        <v>184</v>
      </c>
    </row>
    <row r="98" spans="1:8" ht="13.5" thickBot="1" x14ac:dyDescent="0.3">
      <c r="A98" s="25" t="s">
        <v>179</v>
      </c>
      <c r="B98" s="24" t="s">
        <v>135</v>
      </c>
      <c r="C98" s="44" t="s">
        <v>296</v>
      </c>
      <c r="D98" s="24" t="s">
        <v>183</v>
      </c>
      <c r="E98" s="25">
        <v>13</v>
      </c>
      <c r="F98" s="24" t="s">
        <v>143</v>
      </c>
      <c r="G98" s="24" t="s">
        <v>145</v>
      </c>
      <c r="H98" s="24" t="s">
        <v>184</v>
      </c>
    </row>
    <row r="99" spans="1:8" ht="13.5" thickBot="1" x14ac:dyDescent="0.3">
      <c r="A99" s="25" t="s">
        <v>178</v>
      </c>
      <c r="B99" s="24" t="s">
        <v>137</v>
      </c>
      <c r="C99" s="24" t="s">
        <v>141</v>
      </c>
      <c r="D99" s="24" t="s">
        <v>183</v>
      </c>
      <c r="E99" s="25">
        <v>13</v>
      </c>
      <c r="F99" s="24" t="s">
        <v>142</v>
      </c>
      <c r="G99" s="24" t="s">
        <v>144</v>
      </c>
      <c r="H99" s="24" t="s">
        <v>184</v>
      </c>
    </row>
    <row r="100" spans="1:8" ht="13.5" thickBot="1" x14ac:dyDescent="0.3">
      <c r="A100" s="25" t="s">
        <v>177</v>
      </c>
      <c r="B100" s="24" t="s">
        <v>137</v>
      </c>
      <c r="C100" s="24" t="s">
        <v>141</v>
      </c>
      <c r="D100" s="24" t="s">
        <v>183</v>
      </c>
      <c r="E100" s="25">
        <v>13</v>
      </c>
      <c r="F100" s="24" t="s">
        <v>142</v>
      </c>
      <c r="G100" s="24" t="s">
        <v>144</v>
      </c>
      <c r="H100" s="24" t="s">
        <v>184</v>
      </c>
    </row>
    <row r="101" spans="1:8" ht="13.5" thickBot="1" x14ac:dyDescent="0.3">
      <c r="A101" s="25" t="s">
        <v>176</v>
      </c>
      <c r="B101" s="24" t="s">
        <v>138</v>
      </c>
      <c r="C101" s="44" t="s">
        <v>296</v>
      </c>
      <c r="D101" s="24" t="s">
        <v>183</v>
      </c>
      <c r="E101" s="25">
        <v>13</v>
      </c>
      <c r="F101" s="24" t="s">
        <v>143</v>
      </c>
      <c r="G101" s="24" t="s">
        <v>145</v>
      </c>
      <c r="H101" s="24" t="s">
        <v>184</v>
      </c>
    </row>
    <row r="102" spans="1:8" ht="13.5" thickBot="1" x14ac:dyDescent="0.3">
      <c r="A102" s="25" t="s">
        <v>175</v>
      </c>
      <c r="B102" s="24" t="s">
        <v>138</v>
      </c>
      <c r="C102" s="44" t="s">
        <v>296</v>
      </c>
      <c r="D102" s="24" t="s">
        <v>183</v>
      </c>
      <c r="E102" s="25">
        <v>13</v>
      </c>
      <c r="F102" s="24" t="s">
        <v>143</v>
      </c>
      <c r="G102" s="24" t="s">
        <v>145</v>
      </c>
      <c r="H102" s="24" t="s">
        <v>184</v>
      </c>
    </row>
    <row r="103" spans="1:8" ht="13.5" thickBot="1" x14ac:dyDescent="0.3">
      <c r="A103" s="23" t="s">
        <v>185</v>
      </c>
      <c r="B103" s="21">
        <v>0.75</v>
      </c>
      <c r="C103" s="21">
        <v>6</v>
      </c>
      <c r="D103" s="21" t="s">
        <v>75</v>
      </c>
      <c r="E103" s="21">
        <v>16</v>
      </c>
      <c r="F103" s="21">
        <v>61</v>
      </c>
      <c r="G103" s="21">
        <v>73</v>
      </c>
      <c r="H103" s="21" t="s">
        <v>186</v>
      </c>
    </row>
    <row r="104" spans="1:8" ht="13.5" thickBot="1" x14ac:dyDescent="0.3">
      <c r="A104" s="30" t="s">
        <v>187</v>
      </c>
      <c r="B104" s="20">
        <v>1.1000000000000001</v>
      </c>
      <c r="C104" s="20">
        <v>4</v>
      </c>
      <c r="D104" s="20" t="s">
        <v>75</v>
      </c>
      <c r="E104" s="20">
        <v>16</v>
      </c>
      <c r="F104" s="20">
        <v>91</v>
      </c>
      <c r="G104" s="20">
        <v>109</v>
      </c>
      <c r="H104" s="20" t="s">
        <v>186</v>
      </c>
    </row>
    <row r="105" spans="1:8" ht="13.5" thickBot="1" x14ac:dyDescent="0.3">
      <c r="A105" s="32" t="s">
        <v>188</v>
      </c>
      <c r="B105" s="19">
        <v>1.1000000000000001</v>
      </c>
      <c r="C105" s="19">
        <v>6</v>
      </c>
      <c r="D105" s="19" t="s">
        <v>75</v>
      </c>
      <c r="E105" s="19">
        <v>16</v>
      </c>
      <c r="F105" s="19">
        <v>61</v>
      </c>
      <c r="G105" s="19">
        <v>73</v>
      </c>
      <c r="H105" s="19" t="s">
        <v>186</v>
      </c>
    </row>
    <row r="106" spans="1:8" ht="13.5" thickBot="1" x14ac:dyDescent="0.3">
      <c r="A106" s="30" t="s">
        <v>189</v>
      </c>
      <c r="B106" s="20">
        <v>1.5</v>
      </c>
      <c r="C106" s="20">
        <v>4</v>
      </c>
      <c r="D106" s="20" t="s">
        <v>75</v>
      </c>
      <c r="E106" s="20">
        <v>16</v>
      </c>
      <c r="F106" s="20">
        <v>91</v>
      </c>
      <c r="G106" s="20">
        <v>109</v>
      </c>
      <c r="H106" s="20" t="s">
        <v>186</v>
      </c>
    </row>
    <row r="107" spans="1:8" ht="13.5" thickBot="1" x14ac:dyDescent="0.3">
      <c r="A107" s="32" t="s">
        <v>190</v>
      </c>
      <c r="B107" s="19">
        <v>1.5</v>
      </c>
      <c r="C107" s="19">
        <v>6</v>
      </c>
      <c r="D107" s="19" t="s">
        <v>75</v>
      </c>
      <c r="E107" s="19">
        <v>16</v>
      </c>
      <c r="F107" s="19">
        <v>61</v>
      </c>
      <c r="G107" s="19">
        <v>73</v>
      </c>
      <c r="H107" s="19" t="s">
        <v>186</v>
      </c>
    </row>
    <row r="108" spans="1:8" ht="13.5" thickBot="1" x14ac:dyDescent="0.3">
      <c r="A108" s="30" t="s">
        <v>191</v>
      </c>
      <c r="B108" s="20">
        <v>2.2000000000000002</v>
      </c>
      <c r="C108" s="20">
        <v>4</v>
      </c>
      <c r="D108" s="20" t="s">
        <v>75</v>
      </c>
      <c r="E108" s="20">
        <v>16</v>
      </c>
      <c r="F108" s="20">
        <v>91</v>
      </c>
      <c r="G108" s="20">
        <v>109</v>
      </c>
      <c r="H108" s="20" t="s">
        <v>186</v>
      </c>
    </row>
    <row r="109" spans="1:8" ht="13.5" thickBot="1" x14ac:dyDescent="0.3">
      <c r="A109" s="32" t="s">
        <v>192</v>
      </c>
      <c r="B109" s="19">
        <v>2.2000000000000002</v>
      </c>
      <c r="C109" s="19">
        <v>6</v>
      </c>
      <c r="D109" s="19" t="s">
        <v>75</v>
      </c>
      <c r="E109" s="19">
        <v>16</v>
      </c>
      <c r="F109" s="19">
        <v>61</v>
      </c>
      <c r="G109" s="19">
        <v>73</v>
      </c>
      <c r="H109" s="19" t="s">
        <v>186</v>
      </c>
    </row>
    <row r="110" spans="1:8" ht="13.5" thickBot="1" x14ac:dyDescent="0.3">
      <c r="A110" s="30" t="s">
        <v>193</v>
      </c>
      <c r="B110" s="20">
        <v>3</v>
      </c>
      <c r="C110" s="20">
        <v>4</v>
      </c>
      <c r="D110" s="20" t="s">
        <v>75</v>
      </c>
      <c r="E110" s="20">
        <v>16</v>
      </c>
      <c r="F110" s="20">
        <v>61</v>
      </c>
      <c r="G110" s="20">
        <v>73</v>
      </c>
      <c r="H110" s="20" t="s">
        <v>186</v>
      </c>
    </row>
    <row r="111" spans="1:8" ht="13.5" thickBot="1" x14ac:dyDescent="0.3">
      <c r="A111" s="32" t="s">
        <v>194</v>
      </c>
      <c r="B111" s="19" t="s">
        <v>120</v>
      </c>
      <c r="C111" s="19" t="s">
        <v>139</v>
      </c>
      <c r="D111" s="19" t="s">
        <v>75</v>
      </c>
      <c r="E111" s="19">
        <v>16</v>
      </c>
      <c r="F111" s="19" t="s">
        <v>195</v>
      </c>
      <c r="G111" s="19" t="s">
        <v>196</v>
      </c>
      <c r="H111" s="19" t="s">
        <v>186</v>
      </c>
    </row>
    <row r="112" spans="1:8" ht="13.5" thickBot="1" x14ac:dyDescent="0.3">
      <c r="A112" s="30" t="s">
        <v>197</v>
      </c>
      <c r="B112" s="20" t="s">
        <v>123</v>
      </c>
      <c r="C112" s="44" t="s">
        <v>296</v>
      </c>
      <c r="D112" s="20" t="s">
        <v>75</v>
      </c>
      <c r="E112" s="20">
        <v>16</v>
      </c>
      <c r="F112" s="20" t="s">
        <v>198</v>
      </c>
      <c r="G112" s="20" t="s">
        <v>199</v>
      </c>
      <c r="H112" s="20" t="s">
        <v>186</v>
      </c>
    </row>
    <row r="113" spans="1:8" ht="13.5" thickBot="1" x14ac:dyDescent="0.3">
      <c r="A113" s="32" t="s">
        <v>200</v>
      </c>
      <c r="B113" s="19" t="s">
        <v>126</v>
      </c>
      <c r="C113" s="19" t="s">
        <v>140</v>
      </c>
      <c r="D113" s="19" t="s">
        <v>75</v>
      </c>
      <c r="E113" s="19">
        <v>16</v>
      </c>
      <c r="F113" s="19" t="s">
        <v>195</v>
      </c>
      <c r="G113" s="19" t="s">
        <v>196</v>
      </c>
      <c r="H113" s="19" t="s">
        <v>186</v>
      </c>
    </row>
    <row r="114" spans="1:8" ht="13.5" thickBot="1" x14ac:dyDescent="0.3">
      <c r="A114" s="30" t="s">
        <v>201</v>
      </c>
      <c r="B114" s="20" t="s">
        <v>129</v>
      </c>
      <c r="C114" s="44" t="s">
        <v>296</v>
      </c>
      <c r="D114" s="20" t="s">
        <v>75</v>
      </c>
      <c r="E114" s="20">
        <v>16</v>
      </c>
      <c r="F114" s="20" t="s">
        <v>198</v>
      </c>
      <c r="G114" s="20" t="s">
        <v>199</v>
      </c>
      <c r="H114" s="20" t="s">
        <v>186</v>
      </c>
    </row>
    <row r="115" spans="1:8" ht="13.5" thickBot="1" x14ac:dyDescent="0.3">
      <c r="A115" s="32" t="s">
        <v>202</v>
      </c>
      <c r="B115" s="19" t="s">
        <v>137</v>
      </c>
      <c r="C115" s="19" t="s">
        <v>139</v>
      </c>
      <c r="D115" s="19" t="s">
        <v>75</v>
      </c>
      <c r="E115" s="19">
        <v>16</v>
      </c>
      <c r="F115" s="19" t="s">
        <v>195</v>
      </c>
      <c r="G115" s="19" t="s">
        <v>196</v>
      </c>
      <c r="H115" s="19" t="s">
        <v>186</v>
      </c>
    </row>
    <row r="116" spans="1:8" ht="13.5" thickBot="1" x14ac:dyDescent="0.3">
      <c r="A116" s="30" t="s">
        <v>203</v>
      </c>
      <c r="B116" s="20" t="s">
        <v>138</v>
      </c>
      <c r="C116" s="44" t="s">
        <v>296</v>
      </c>
      <c r="D116" s="20" t="s">
        <v>75</v>
      </c>
      <c r="E116" s="20">
        <v>16</v>
      </c>
      <c r="F116" s="20" t="s">
        <v>198</v>
      </c>
      <c r="G116" s="20" t="s">
        <v>199</v>
      </c>
      <c r="H116" s="20" t="s">
        <v>186</v>
      </c>
    </row>
    <row r="117" spans="1:8" ht="13.5" thickBot="1" x14ac:dyDescent="0.3">
      <c r="A117" s="32" t="s">
        <v>204</v>
      </c>
      <c r="B117" s="19" t="s">
        <v>205</v>
      </c>
      <c r="C117" s="19" t="s">
        <v>139</v>
      </c>
      <c r="D117" s="19" t="s">
        <v>75</v>
      </c>
      <c r="E117" s="19">
        <v>16</v>
      </c>
      <c r="F117" s="19" t="s">
        <v>195</v>
      </c>
      <c r="G117" s="19" t="s">
        <v>196</v>
      </c>
      <c r="H117" s="19" t="s">
        <v>186</v>
      </c>
    </row>
    <row r="118" spans="1:8" ht="13.5" thickBot="1" x14ac:dyDescent="0.3">
      <c r="A118" s="30" t="s">
        <v>206</v>
      </c>
      <c r="B118" s="20" t="s">
        <v>207</v>
      </c>
      <c r="C118" s="44" t="s">
        <v>296</v>
      </c>
      <c r="D118" s="20" t="s">
        <v>75</v>
      </c>
      <c r="E118" s="20">
        <v>16</v>
      </c>
      <c r="F118" s="20" t="s">
        <v>198</v>
      </c>
      <c r="G118" s="20" t="s">
        <v>199</v>
      </c>
      <c r="H118" s="20" t="s">
        <v>186</v>
      </c>
    </row>
    <row r="119" spans="1:8" ht="13.5" thickBot="1" x14ac:dyDescent="0.3">
      <c r="A119" s="23" t="s">
        <v>208</v>
      </c>
      <c r="B119" s="21">
        <v>0.75</v>
      </c>
      <c r="C119" s="21">
        <v>6</v>
      </c>
      <c r="D119" s="21" t="s">
        <v>75</v>
      </c>
      <c r="E119" s="21">
        <v>11.5</v>
      </c>
      <c r="F119" s="21">
        <v>85</v>
      </c>
      <c r="G119" s="21">
        <v>102</v>
      </c>
      <c r="H119" s="21" t="s">
        <v>186</v>
      </c>
    </row>
    <row r="120" spans="1:8" ht="13.5" thickBot="1" x14ac:dyDescent="0.3">
      <c r="A120" s="30" t="s">
        <v>209</v>
      </c>
      <c r="B120" s="20">
        <v>1.1000000000000001</v>
      </c>
      <c r="C120" s="20">
        <v>4</v>
      </c>
      <c r="D120" s="20" t="s">
        <v>75</v>
      </c>
      <c r="E120" s="20">
        <v>11.5</v>
      </c>
      <c r="F120" s="20">
        <v>127</v>
      </c>
      <c r="G120" s="20">
        <v>153</v>
      </c>
      <c r="H120" s="20" t="s">
        <v>186</v>
      </c>
    </row>
    <row r="121" spans="1:8" ht="13.5" thickBot="1" x14ac:dyDescent="0.3">
      <c r="A121" s="32" t="s">
        <v>210</v>
      </c>
      <c r="B121" s="19">
        <v>1.1000000000000001</v>
      </c>
      <c r="C121" s="19">
        <v>6</v>
      </c>
      <c r="D121" s="19" t="s">
        <v>75</v>
      </c>
      <c r="E121" s="19">
        <v>11.5</v>
      </c>
      <c r="F121" s="19">
        <v>85</v>
      </c>
      <c r="G121" s="19">
        <v>102</v>
      </c>
      <c r="H121" s="19" t="s">
        <v>186</v>
      </c>
    </row>
    <row r="122" spans="1:8" ht="13.5" thickBot="1" x14ac:dyDescent="0.3">
      <c r="A122" s="30" t="s">
        <v>211</v>
      </c>
      <c r="B122" s="20">
        <v>1.5</v>
      </c>
      <c r="C122" s="20">
        <v>4</v>
      </c>
      <c r="D122" s="20" t="s">
        <v>75</v>
      </c>
      <c r="E122" s="20">
        <v>11.5</v>
      </c>
      <c r="F122" s="20">
        <v>127</v>
      </c>
      <c r="G122" s="20">
        <v>153</v>
      </c>
      <c r="H122" s="20" t="s">
        <v>186</v>
      </c>
    </row>
    <row r="123" spans="1:8" ht="13.5" thickBot="1" x14ac:dyDescent="0.3">
      <c r="A123" s="32" t="s">
        <v>212</v>
      </c>
      <c r="B123" s="19">
        <v>1.5</v>
      </c>
      <c r="C123" s="19">
        <v>6</v>
      </c>
      <c r="D123" s="19" t="s">
        <v>75</v>
      </c>
      <c r="E123" s="19">
        <v>11.5</v>
      </c>
      <c r="F123" s="19">
        <v>85</v>
      </c>
      <c r="G123" s="19">
        <v>102</v>
      </c>
      <c r="H123" s="19" t="s">
        <v>186</v>
      </c>
    </row>
    <row r="124" spans="1:8" ht="13.5" thickBot="1" x14ac:dyDescent="0.3">
      <c r="A124" s="30" t="s">
        <v>213</v>
      </c>
      <c r="B124" s="20">
        <v>2.2000000000000002</v>
      </c>
      <c r="C124" s="20">
        <v>4</v>
      </c>
      <c r="D124" s="20" t="s">
        <v>75</v>
      </c>
      <c r="E124" s="20">
        <v>11.5</v>
      </c>
      <c r="F124" s="20">
        <v>127</v>
      </c>
      <c r="G124" s="20">
        <v>153</v>
      </c>
      <c r="H124" s="20" t="s">
        <v>186</v>
      </c>
    </row>
    <row r="125" spans="1:8" ht="13.5" thickBot="1" x14ac:dyDescent="0.3">
      <c r="A125" s="32" t="s">
        <v>214</v>
      </c>
      <c r="B125" s="19">
        <v>2.2000000000000002</v>
      </c>
      <c r="C125" s="19">
        <v>6</v>
      </c>
      <c r="D125" s="19" t="s">
        <v>75</v>
      </c>
      <c r="E125" s="19">
        <v>11.5</v>
      </c>
      <c r="F125" s="19">
        <v>85</v>
      </c>
      <c r="G125" s="19">
        <v>102</v>
      </c>
      <c r="H125" s="19" t="s">
        <v>186</v>
      </c>
    </row>
    <row r="126" spans="1:8" ht="13.5" thickBot="1" x14ac:dyDescent="0.3">
      <c r="A126" s="30" t="s">
        <v>215</v>
      </c>
      <c r="B126" s="20">
        <v>3</v>
      </c>
      <c r="C126" s="20">
        <v>4</v>
      </c>
      <c r="D126" s="20" t="s">
        <v>75</v>
      </c>
      <c r="E126" s="20">
        <v>11.5</v>
      </c>
      <c r="F126" s="20">
        <v>85</v>
      </c>
      <c r="G126" s="20">
        <v>102</v>
      </c>
      <c r="H126" s="20" t="s">
        <v>186</v>
      </c>
    </row>
    <row r="127" spans="1:8" ht="13.5" thickBot="1" x14ac:dyDescent="0.3">
      <c r="A127" s="32" t="s">
        <v>216</v>
      </c>
      <c r="B127" s="19" t="s">
        <v>120</v>
      </c>
      <c r="C127" s="19" t="s">
        <v>139</v>
      </c>
      <c r="D127" s="19" t="s">
        <v>75</v>
      </c>
      <c r="E127" s="19">
        <v>11.5</v>
      </c>
      <c r="F127" s="19" t="s">
        <v>217</v>
      </c>
      <c r="G127" s="19" t="s">
        <v>218</v>
      </c>
      <c r="H127" s="19" t="s">
        <v>186</v>
      </c>
    </row>
    <row r="128" spans="1:8" ht="13.5" thickBot="1" x14ac:dyDescent="0.3">
      <c r="A128" s="30" t="s">
        <v>219</v>
      </c>
      <c r="B128" s="20" t="s">
        <v>123</v>
      </c>
      <c r="C128" s="44" t="s">
        <v>296</v>
      </c>
      <c r="D128" s="20" t="s">
        <v>75</v>
      </c>
      <c r="E128" s="20">
        <v>11.5</v>
      </c>
      <c r="F128" s="20" t="s">
        <v>220</v>
      </c>
      <c r="G128" s="20" t="s">
        <v>221</v>
      </c>
      <c r="H128" s="20" t="s">
        <v>186</v>
      </c>
    </row>
    <row r="129" spans="1:8" ht="13.5" thickBot="1" x14ac:dyDescent="0.3">
      <c r="A129" s="32" t="s">
        <v>222</v>
      </c>
      <c r="B129" s="19" t="s">
        <v>126</v>
      </c>
      <c r="C129" s="19" t="s">
        <v>140</v>
      </c>
      <c r="D129" s="19" t="s">
        <v>75</v>
      </c>
      <c r="E129" s="19">
        <v>11.5</v>
      </c>
      <c r="F129" s="19" t="s">
        <v>217</v>
      </c>
      <c r="G129" s="19" t="s">
        <v>218</v>
      </c>
      <c r="H129" s="19" t="s">
        <v>186</v>
      </c>
    </row>
    <row r="130" spans="1:8" ht="13.5" thickBot="1" x14ac:dyDescent="0.3">
      <c r="A130" s="30" t="s">
        <v>223</v>
      </c>
      <c r="B130" s="20" t="s">
        <v>129</v>
      </c>
      <c r="C130" s="44" t="s">
        <v>296</v>
      </c>
      <c r="D130" s="20" t="s">
        <v>75</v>
      </c>
      <c r="E130" s="20">
        <v>11.5</v>
      </c>
      <c r="F130" s="20" t="s">
        <v>220</v>
      </c>
      <c r="G130" s="20" t="s">
        <v>221</v>
      </c>
      <c r="H130" s="20" t="s">
        <v>186</v>
      </c>
    </row>
    <row r="131" spans="1:8" ht="13.5" thickBot="1" x14ac:dyDescent="0.3">
      <c r="A131" s="32" t="s">
        <v>224</v>
      </c>
      <c r="B131" s="19" t="s">
        <v>137</v>
      </c>
      <c r="C131" s="19" t="s">
        <v>139</v>
      </c>
      <c r="D131" s="19" t="s">
        <v>75</v>
      </c>
      <c r="E131" s="19">
        <v>11.5</v>
      </c>
      <c r="F131" s="19" t="s">
        <v>217</v>
      </c>
      <c r="G131" s="19" t="s">
        <v>218</v>
      </c>
      <c r="H131" s="19" t="s">
        <v>186</v>
      </c>
    </row>
    <row r="132" spans="1:8" ht="13.5" thickBot="1" x14ac:dyDescent="0.3">
      <c r="A132" s="30" t="s">
        <v>225</v>
      </c>
      <c r="B132" s="20" t="s">
        <v>138</v>
      </c>
      <c r="C132" s="44" t="s">
        <v>296</v>
      </c>
      <c r="D132" s="20" t="s">
        <v>75</v>
      </c>
      <c r="E132" s="20">
        <v>11.5</v>
      </c>
      <c r="F132" s="20" t="s">
        <v>220</v>
      </c>
      <c r="G132" s="20" t="s">
        <v>221</v>
      </c>
      <c r="H132" s="20" t="s">
        <v>186</v>
      </c>
    </row>
    <row r="133" spans="1:8" ht="13.5" thickBot="1" x14ac:dyDescent="0.3">
      <c r="A133" s="32" t="s">
        <v>226</v>
      </c>
      <c r="B133" s="19" t="s">
        <v>205</v>
      </c>
      <c r="C133" s="19" t="s">
        <v>139</v>
      </c>
      <c r="D133" s="19" t="s">
        <v>75</v>
      </c>
      <c r="E133" s="19">
        <v>11.5</v>
      </c>
      <c r="F133" s="19" t="s">
        <v>217</v>
      </c>
      <c r="G133" s="19" t="s">
        <v>218</v>
      </c>
      <c r="H133" s="19" t="s">
        <v>186</v>
      </c>
    </row>
    <row r="134" spans="1:8" ht="13.5" thickBot="1" x14ac:dyDescent="0.3">
      <c r="A134" s="30" t="s">
        <v>227</v>
      </c>
      <c r="B134" s="20" t="s">
        <v>207</v>
      </c>
      <c r="C134" s="44" t="s">
        <v>296</v>
      </c>
      <c r="D134" s="20" t="s">
        <v>75</v>
      </c>
      <c r="E134" s="20">
        <v>11.5</v>
      </c>
      <c r="F134" s="20" t="s">
        <v>220</v>
      </c>
      <c r="G134" s="20" t="s">
        <v>221</v>
      </c>
      <c r="H134" s="20" t="s">
        <v>186</v>
      </c>
    </row>
    <row r="135" spans="1:8" ht="13.5" thickBot="1" x14ac:dyDescent="0.3">
      <c r="A135" s="23" t="s">
        <v>228</v>
      </c>
      <c r="B135" s="21">
        <v>2.2000000000000002</v>
      </c>
      <c r="C135" s="21">
        <v>6</v>
      </c>
      <c r="D135" s="21" t="s">
        <v>75</v>
      </c>
      <c r="E135" s="21">
        <v>18.5</v>
      </c>
      <c r="F135" s="21">
        <v>53</v>
      </c>
      <c r="G135" s="21">
        <v>63</v>
      </c>
      <c r="H135" s="21" t="s">
        <v>186</v>
      </c>
    </row>
    <row r="136" spans="1:8" ht="13.5" thickBot="1" x14ac:dyDescent="0.3">
      <c r="A136" s="30" t="s">
        <v>229</v>
      </c>
      <c r="B136" s="20">
        <v>3.75</v>
      </c>
      <c r="C136" s="20">
        <v>4</v>
      </c>
      <c r="D136" s="20" t="s">
        <v>75</v>
      </c>
      <c r="E136" s="20">
        <v>18.5</v>
      </c>
      <c r="F136" s="20">
        <v>79</v>
      </c>
      <c r="G136" s="20">
        <v>95</v>
      </c>
      <c r="H136" s="20" t="s">
        <v>186</v>
      </c>
    </row>
    <row r="137" spans="1:8" ht="13.5" thickBot="1" x14ac:dyDescent="0.3">
      <c r="A137" s="32" t="s">
        <v>230</v>
      </c>
      <c r="B137" s="19">
        <v>3.75</v>
      </c>
      <c r="C137" s="19">
        <v>6</v>
      </c>
      <c r="D137" s="19" t="s">
        <v>75</v>
      </c>
      <c r="E137" s="19">
        <v>18.5</v>
      </c>
      <c r="F137" s="19">
        <v>53</v>
      </c>
      <c r="G137" s="19">
        <v>63</v>
      </c>
      <c r="H137" s="19" t="s">
        <v>186</v>
      </c>
    </row>
    <row r="138" spans="1:8" ht="13.5" thickBot="1" x14ac:dyDescent="0.3">
      <c r="A138" s="30" t="s">
        <v>231</v>
      </c>
      <c r="B138" s="20">
        <v>5.5</v>
      </c>
      <c r="C138" s="20">
        <v>4</v>
      </c>
      <c r="D138" s="20" t="s">
        <v>75</v>
      </c>
      <c r="E138" s="20">
        <v>18.5</v>
      </c>
      <c r="F138" s="20">
        <v>79</v>
      </c>
      <c r="G138" s="20">
        <v>95</v>
      </c>
      <c r="H138" s="20" t="s">
        <v>186</v>
      </c>
    </row>
    <row r="139" spans="1:8" ht="13.5" thickBot="1" x14ac:dyDescent="0.3">
      <c r="A139" s="32" t="s">
        <v>232</v>
      </c>
      <c r="B139" s="19">
        <v>5.5</v>
      </c>
      <c r="C139" s="19">
        <v>6</v>
      </c>
      <c r="D139" s="19" t="s">
        <v>75</v>
      </c>
      <c r="E139" s="19">
        <v>18.5</v>
      </c>
      <c r="F139" s="19">
        <v>53</v>
      </c>
      <c r="G139" s="19">
        <v>63</v>
      </c>
      <c r="H139" s="19" t="s">
        <v>186</v>
      </c>
    </row>
    <row r="140" spans="1:8" ht="13.5" thickBot="1" x14ac:dyDescent="0.3">
      <c r="A140" s="30" t="s">
        <v>233</v>
      </c>
      <c r="B140" s="20">
        <v>7.5</v>
      </c>
      <c r="C140" s="20">
        <v>4</v>
      </c>
      <c r="D140" s="20" t="s">
        <v>75</v>
      </c>
      <c r="E140" s="20">
        <v>18.5</v>
      </c>
      <c r="F140" s="20">
        <v>79</v>
      </c>
      <c r="G140" s="20">
        <v>95</v>
      </c>
      <c r="H140" s="20" t="s">
        <v>186</v>
      </c>
    </row>
    <row r="141" spans="1:8" ht="13.5" thickBot="1" x14ac:dyDescent="0.3">
      <c r="A141" s="32" t="s">
        <v>234</v>
      </c>
      <c r="B141" s="19" t="s">
        <v>205</v>
      </c>
      <c r="C141" s="45" t="s">
        <v>297</v>
      </c>
      <c r="D141" s="19" t="s">
        <v>75</v>
      </c>
      <c r="E141" s="19">
        <v>18.5</v>
      </c>
      <c r="F141" s="19" t="s">
        <v>235</v>
      </c>
      <c r="G141" s="19" t="s">
        <v>236</v>
      </c>
      <c r="H141" s="19" t="s">
        <v>186</v>
      </c>
    </row>
    <row r="142" spans="1:8" ht="13.5" thickBot="1" x14ac:dyDescent="0.3">
      <c r="A142" s="30" t="s">
        <v>237</v>
      </c>
      <c r="B142" s="20" t="s">
        <v>207</v>
      </c>
      <c r="C142" s="44" t="s">
        <v>296</v>
      </c>
      <c r="D142" s="20" t="s">
        <v>75</v>
      </c>
      <c r="E142" s="20">
        <v>18.5</v>
      </c>
      <c r="F142" s="20" t="s">
        <v>238</v>
      </c>
      <c r="G142" s="20" t="s">
        <v>239</v>
      </c>
      <c r="H142" s="20" t="s">
        <v>186</v>
      </c>
    </row>
    <row r="143" spans="1:8" ht="13.5" thickBot="1" x14ac:dyDescent="0.3">
      <c r="A143" s="32" t="s">
        <v>240</v>
      </c>
      <c r="B143" s="22">
        <v>42372</v>
      </c>
      <c r="C143" s="45" t="s">
        <v>297</v>
      </c>
      <c r="D143" s="19" t="s">
        <v>241</v>
      </c>
      <c r="E143" s="19">
        <v>18.5</v>
      </c>
      <c r="F143" s="19" t="s">
        <v>235</v>
      </c>
      <c r="G143" s="19" t="s">
        <v>236</v>
      </c>
      <c r="H143" s="19" t="s">
        <v>186</v>
      </c>
    </row>
    <row r="144" spans="1:8" ht="13.5" thickBot="1" x14ac:dyDescent="0.3">
      <c r="A144" s="30" t="s">
        <v>242</v>
      </c>
      <c r="B144" s="20" t="s">
        <v>243</v>
      </c>
      <c r="C144" s="44" t="s">
        <v>296</v>
      </c>
      <c r="D144" s="20" t="s">
        <v>75</v>
      </c>
      <c r="E144" s="20">
        <v>18.5</v>
      </c>
      <c r="F144" s="20" t="s">
        <v>238</v>
      </c>
      <c r="G144" s="20" t="s">
        <v>239</v>
      </c>
      <c r="H144" s="20" t="s">
        <v>186</v>
      </c>
    </row>
    <row r="145" spans="1:8" ht="13.5" thickBot="1" x14ac:dyDescent="0.3">
      <c r="A145" s="32" t="s">
        <v>244</v>
      </c>
      <c r="B145" s="19" t="s">
        <v>245</v>
      </c>
      <c r="C145" s="45" t="s">
        <v>297</v>
      </c>
      <c r="D145" s="19" t="s">
        <v>75</v>
      </c>
      <c r="E145" s="19">
        <v>18.5</v>
      </c>
      <c r="F145" s="19" t="s">
        <v>235</v>
      </c>
      <c r="G145" s="19" t="s">
        <v>236</v>
      </c>
      <c r="H145" s="19" t="s">
        <v>186</v>
      </c>
    </row>
    <row r="146" spans="1:8" ht="13.5" thickBot="1" x14ac:dyDescent="0.3">
      <c r="A146" s="30" t="s">
        <v>246</v>
      </c>
      <c r="B146" s="20" t="s">
        <v>247</v>
      </c>
      <c r="C146" s="44" t="s">
        <v>296</v>
      </c>
      <c r="D146" s="20" t="s">
        <v>75</v>
      </c>
      <c r="E146" s="20">
        <v>18.5</v>
      </c>
      <c r="F146" s="20" t="s">
        <v>238</v>
      </c>
      <c r="G146" s="20" t="s">
        <v>239</v>
      </c>
      <c r="H146" s="20" t="s">
        <v>186</v>
      </c>
    </row>
    <row r="147" spans="1:8" ht="13.5" thickBot="1" x14ac:dyDescent="0.3">
      <c r="A147" s="32" t="s">
        <v>248</v>
      </c>
      <c r="B147" s="19" t="s">
        <v>249</v>
      </c>
      <c r="C147" s="45" t="s">
        <v>297</v>
      </c>
      <c r="D147" s="19" t="s">
        <v>75</v>
      </c>
      <c r="E147" s="19">
        <v>18.5</v>
      </c>
      <c r="F147" s="19" t="s">
        <v>235</v>
      </c>
      <c r="G147" s="19" t="s">
        <v>236</v>
      </c>
      <c r="H147" s="19" t="s">
        <v>186</v>
      </c>
    </row>
    <row r="148" spans="1:8" ht="13.5" thickBot="1" x14ac:dyDescent="0.3">
      <c r="A148" s="30" t="s">
        <v>250</v>
      </c>
      <c r="B148" s="20" t="s">
        <v>251</v>
      </c>
      <c r="C148" s="44" t="s">
        <v>296</v>
      </c>
      <c r="D148" s="20" t="s">
        <v>75</v>
      </c>
      <c r="E148" s="20">
        <v>18.5</v>
      </c>
      <c r="F148" s="20" t="s">
        <v>238</v>
      </c>
      <c r="G148" s="20" t="s">
        <v>239</v>
      </c>
      <c r="H148" s="20" t="s">
        <v>186</v>
      </c>
    </row>
    <row r="149" spans="1:8" ht="13.5" thickBot="1" x14ac:dyDescent="0.3">
      <c r="A149" s="32" t="s">
        <v>252</v>
      </c>
      <c r="B149" s="19" t="s">
        <v>253</v>
      </c>
      <c r="C149" s="45" t="s">
        <v>297</v>
      </c>
      <c r="D149" s="19" t="s">
        <v>75</v>
      </c>
      <c r="E149" s="19">
        <v>18.5</v>
      </c>
      <c r="F149" s="19" t="s">
        <v>235</v>
      </c>
      <c r="G149" s="19" t="s">
        <v>236</v>
      </c>
      <c r="H149" s="19" t="s">
        <v>186</v>
      </c>
    </row>
    <row r="150" spans="1:8" ht="13.5" thickBot="1" x14ac:dyDescent="0.3">
      <c r="A150" s="30" t="s">
        <v>254</v>
      </c>
      <c r="B150" s="20" t="s">
        <v>255</v>
      </c>
      <c r="C150" s="44" t="s">
        <v>296</v>
      </c>
      <c r="D150" s="20" t="s">
        <v>75</v>
      </c>
      <c r="E150" s="20">
        <v>18.5</v>
      </c>
      <c r="F150" s="20" t="s">
        <v>238</v>
      </c>
      <c r="G150" s="20" t="s">
        <v>239</v>
      </c>
      <c r="H150" s="20" t="s">
        <v>186</v>
      </c>
    </row>
    <row r="151" spans="1:8" ht="13.5" thickBot="1" x14ac:dyDescent="0.3">
      <c r="A151" s="23" t="s">
        <v>256</v>
      </c>
      <c r="B151" s="21">
        <v>2.2000000000000002</v>
      </c>
      <c r="C151" s="21">
        <v>6</v>
      </c>
      <c r="D151" s="21" t="s">
        <v>75</v>
      </c>
      <c r="E151" s="21">
        <v>12</v>
      </c>
      <c r="F151" s="21">
        <v>97</v>
      </c>
      <c r="G151" s="21">
        <v>117</v>
      </c>
      <c r="H151" s="21" t="s">
        <v>186</v>
      </c>
    </row>
    <row r="152" spans="1:8" ht="13.5" thickBot="1" x14ac:dyDescent="0.3">
      <c r="A152" s="30" t="s">
        <v>257</v>
      </c>
      <c r="B152" s="20">
        <v>3.75</v>
      </c>
      <c r="C152" s="20">
        <v>4</v>
      </c>
      <c r="D152" s="20" t="s">
        <v>75</v>
      </c>
      <c r="E152" s="20">
        <v>12</v>
      </c>
      <c r="F152" s="20">
        <v>145</v>
      </c>
      <c r="G152" s="20">
        <v>175</v>
      </c>
      <c r="H152" s="20" t="s">
        <v>186</v>
      </c>
    </row>
    <row r="153" spans="1:8" ht="13.5" thickBot="1" x14ac:dyDescent="0.3">
      <c r="A153" s="32" t="s">
        <v>258</v>
      </c>
      <c r="B153" s="19">
        <v>3.75</v>
      </c>
      <c r="C153" s="19">
        <v>6</v>
      </c>
      <c r="D153" s="19" t="s">
        <v>75</v>
      </c>
      <c r="E153" s="19">
        <v>12</v>
      </c>
      <c r="F153" s="19">
        <v>97</v>
      </c>
      <c r="G153" s="19">
        <v>117</v>
      </c>
      <c r="H153" s="19" t="s">
        <v>186</v>
      </c>
    </row>
    <row r="154" spans="1:8" ht="13.5" thickBot="1" x14ac:dyDescent="0.3">
      <c r="A154" s="30" t="s">
        <v>259</v>
      </c>
      <c r="B154" s="20">
        <v>5.5</v>
      </c>
      <c r="C154" s="20">
        <v>4</v>
      </c>
      <c r="D154" s="20" t="s">
        <v>75</v>
      </c>
      <c r="E154" s="20">
        <v>12</v>
      </c>
      <c r="F154" s="20">
        <v>145</v>
      </c>
      <c r="G154" s="20">
        <v>175</v>
      </c>
      <c r="H154" s="20" t="s">
        <v>186</v>
      </c>
    </row>
    <row r="155" spans="1:8" ht="13.5" thickBot="1" x14ac:dyDescent="0.3">
      <c r="A155" s="32" t="s">
        <v>260</v>
      </c>
      <c r="B155" s="19">
        <v>5.5</v>
      </c>
      <c r="C155" s="19">
        <v>6</v>
      </c>
      <c r="D155" s="19" t="s">
        <v>75</v>
      </c>
      <c r="E155" s="19">
        <v>12</v>
      </c>
      <c r="F155" s="19">
        <v>97</v>
      </c>
      <c r="G155" s="19">
        <v>117</v>
      </c>
      <c r="H155" s="19" t="s">
        <v>186</v>
      </c>
    </row>
    <row r="156" spans="1:8" ht="13.5" thickBot="1" x14ac:dyDescent="0.3">
      <c r="A156" s="30" t="s">
        <v>261</v>
      </c>
      <c r="B156" s="20">
        <v>7.5</v>
      </c>
      <c r="C156" s="20">
        <v>4</v>
      </c>
      <c r="D156" s="20" t="s">
        <v>75</v>
      </c>
      <c r="E156" s="20">
        <v>12</v>
      </c>
      <c r="F156" s="20">
        <v>145</v>
      </c>
      <c r="G156" s="20">
        <v>175</v>
      </c>
      <c r="H156" s="20" t="s">
        <v>186</v>
      </c>
    </row>
    <row r="157" spans="1:8" ht="13.5" thickBot="1" x14ac:dyDescent="0.3">
      <c r="A157" s="32" t="s">
        <v>262</v>
      </c>
      <c r="B157" s="19" t="s">
        <v>205</v>
      </c>
      <c r="C157" s="45" t="s">
        <v>297</v>
      </c>
      <c r="D157" s="19" t="s">
        <v>75</v>
      </c>
      <c r="E157" s="19">
        <v>12</v>
      </c>
      <c r="F157" s="19" t="s">
        <v>263</v>
      </c>
      <c r="G157" s="19" t="s">
        <v>264</v>
      </c>
      <c r="H157" s="19" t="s">
        <v>186</v>
      </c>
    </row>
    <row r="158" spans="1:8" ht="13.5" thickBot="1" x14ac:dyDescent="0.3">
      <c r="A158" s="30" t="s">
        <v>265</v>
      </c>
      <c r="B158" s="20" t="s">
        <v>207</v>
      </c>
      <c r="C158" s="44" t="s">
        <v>296</v>
      </c>
      <c r="D158" s="20" t="s">
        <v>75</v>
      </c>
      <c r="E158" s="20">
        <v>12</v>
      </c>
      <c r="F158" s="20" t="s">
        <v>266</v>
      </c>
      <c r="G158" s="20" t="s">
        <v>267</v>
      </c>
      <c r="H158" s="20" t="s">
        <v>186</v>
      </c>
    </row>
    <row r="159" spans="1:8" ht="13.5" thickBot="1" x14ac:dyDescent="0.3">
      <c r="A159" s="32" t="s">
        <v>268</v>
      </c>
      <c r="B159" s="22">
        <v>42372</v>
      </c>
      <c r="C159" s="45" t="s">
        <v>297</v>
      </c>
      <c r="D159" s="19" t="s">
        <v>241</v>
      </c>
      <c r="E159" s="19">
        <v>12</v>
      </c>
      <c r="F159" s="19" t="s">
        <v>263</v>
      </c>
      <c r="G159" s="19" t="s">
        <v>264</v>
      </c>
      <c r="H159" s="19" t="s">
        <v>186</v>
      </c>
    </row>
    <row r="160" spans="1:8" ht="13.5" thickBot="1" x14ac:dyDescent="0.3">
      <c r="A160" s="30" t="s">
        <v>269</v>
      </c>
      <c r="B160" s="20" t="s">
        <v>243</v>
      </c>
      <c r="C160" s="44" t="s">
        <v>296</v>
      </c>
      <c r="D160" s="20" t="s">
        <v>75</v>
      </c>
      <c r="E160" s="20">
        <v>12</v>
      </c>
      <c r="F160" s="20" t="s">
        <v>266</v>
      </c>
      <c r="G160" s="20" t="s">
        <v>267</v>
      </c>
      <c r="H160" s="20" t="s">
        <v>186</v>
      </c>
    </row>
    <row r="161" spans="1:8" ht="13.5" thickBot="1" x14ac:dyDescent="0.3">
      <c r="A161" s="32" t="s">
        <v>270</v>
      </c>
      <c r="B161" s="19" t="s">
        <v>245</v>
      </c>
      <c r="C161" s="45" t="s">
        <v>297</v>
      </c>
      <c r="D161" s="19" t="s">
        <v>75</v>
      </c>
      <c r="E161" s="19">
        <v>12</v>
      </c>
      <c r="F161" s="19" t="s">
        <v>263</v>
      </c>
      <c r="G161" s="19" t="s">
        <v>264</v>
      </c>
      <c r="H161" s="19" t="s">
        <v>186</v>
      </c>
    </row>
    <row r="162" spans="1:8" ht="13.5" thickBot="1" x14ac:dyDescent="0.3">
      <c r="A162" s="30" t="s">
        <v>271</v>
      </c>
      <c r="B162" s="20" t="s">
        <v>247</v>
      </c>
      <c r="C162" s="44" t="s">
        <v>296</v>
      </c>
      <c r="D162" s="20" t="s">
        <v>75</v>
      </c>
      <c r="E162" s="20">
        <v>12</v>
      </c>
      <c r="F162" s="20" t="s">
        <v>266</v>
      </c>
      <c r="G162" s="20" t="s">
        <v>267</v>
      </c>
      <c r="H162" s="20" t="s">
        <v>186</v>
      </c>
    </row>
    <row r="163" spans="1:8" ht="13.5" thickBot="1" x14ac:dyDescent="0.3">
      <c r="A163" s="32" t="s">
        <v>272</v>
      </c>
      <c r="B163" s="19" t="s">
        <v>249</v>
      </c>
      <c r="C163" s="45" t="s">
        <v>297</v>
      </c>
      <c r="D163" s="19" t="s">
        <v>75</v>
      </c>
      <c r="E163" s="19">
        <v>12</v>
      </c>
      <c r="F163" s="19" t="s">
        <v>263</v>
      </c>
      <c r="G163" s="19" t="s">
        <v>264</v>
      </c>
      <c r="H163" s="19" t="s">
        <v>186</v>
      </c>
    </row>
    <row r="164" spans="1:8" ht="13.5" thickBot="1" x14ac:dyDescent="0.3">
      <c r="A164" s="30" t="s">
        <v>273</v>
      </c>
      <c r="B164" s="20" t="s">
        <v>251</v>
      </c>
      <c r="C164" s="44" t="s">
        <v>296</v>
      </c>
      <c r="D164" s="20" t="s">
        <v>75</v>
      </c>
      <c r="E164" s="20">
        <v>12</v>
      </c>
      <c r="F164" s="20" t="s">
        <v>266</v>
      </c>
      <c r="G164" s="20" t="s">
        <v>267</v>
      </c>
      <c r="H164" s="20" t="s">
        <v>186</v>
      </c>
    </row>
    <row r="165" spans="1:8" ht="13.5" thickBot="1" x14ac:dyDescent="0.3">
      <c r="A165" s="32" t="s">
        <v>274</v>
      </c>
      <c r="B165" s="19" t="s">
        <v>253</v>
      </c>
      <c r="C165" s="45" t="s">
        <v>297</v>
      </c>
      <c r="D165" s="19" t="s">
        <v>75</v>
      </c>
      <c r="E165" s="19">
        <v>12</v>
      </c>
      <c r="F165" s="19" t="s">
        <v>263</v>
      </c>
      <c r="G165" s="19" t="s">
        <v>264</v>
      </c>
      <c r="H165" s="19" t="s">
        <v>186</v>
      </c>
    </row>
    <row r="166" spans="1:8" ht="13.5" thickBot="1" x14ac:dyDescent="0.3">
      <c r="A166" s="30" t="s">
        <v>275</v>
      </c>
      <c r="B166" s="20" t="s">
        <v>255</v>
      </c>
      <c r="C166" s="44" t="s">
        <v>296</v>
      </c>
      <c r="D166" s="20" t="s">
        <v>75</v>
      </c>
      <c r="E166" s="20">
        <v>12</v>
      </c>
      <c r="F166" s="20" t="s">
        <v>266</v>
      </c>
      <c r="G166" s="20" t="s">
        <v>267</v>
      </c>
      <c r="H166" s="20" t="s">
        <v>186</v>
      </c>
    </row>
  </sheetData>
  <mergeCells count="11">
    <mergeCell ref="A5:A6"/>
    <mergeCell ref="K5:K6"/>
    <mergeCell ref="H5:H6"/>
    <mergeCell ref="E5:E6"/>
    <mergeCell ref="D5:D6"/>
    <mergeCell ref="J5:J6"/>
    <mergeCell ref="J9:J10"/>
    <mergeCell ref="J11:J12"/>
    <mergeCell ref="J13:J14"/>
    <mergeCell ref="J16:J18"/>
    <mergeCell ref="F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7"/>
  <sheetViews>
    <sheetView view="pageBreakPreview" zoomScale="45" zoomScaleSheetLayoutView="100" workbookViewId="0">
      <selection activeCell="B16" sqref="B16"/>
    </sheetView>
  </sheetViews>
  <sheetFormatPr defaultRowHeight="14" x14ac:dyDescent="0.25"/>
  <cols>
    <col min="1" max="1" width="4.81640625" style="50" customWidth="1"/>
    <col min="2" max="2" width="16.54296875" style="50" customWidth="1"/>
    <col min="3" max="3" width="3.54296875" style="50" customWidth="1"/>
    <col min="4" max="4" width="19" style="49" customWidth="1"/>
    <col min="5" max="5" width="4.453125" style="49" customWidth="1"/>
    <col min="6" max="6" width="19.7265625" style="50" customWidth="1"/>
    <col min="7" max="7" width="5.7265625" style="112" customWidth="1"/>
    <col min="8" max="8" width="4.81640625" style="113" customWidth="1"/>
    <col min="9" max="9" width="16" style="50" customWidth="1"/>
    <col min="10" max="10" width="17.26953125" style="50" customWidth="1"/>
    <col min="11" max="11" width="0.81640625" style="50" customWidth="1"/>
    <col min="12" max="12" width="17.1796875" style="50" customWidth="1"/>
    <col min="13" max="13" width="12.453125" style="50" customWidth="1"/>
    <col min="14" max="14" width="14.54296875" style="50" customWidth="1"/>
    <col min="15" max="15" width="17.81640625" style="50" bestFit="1" customWidth="1"/>
    <col min="16" max="16" width="15.1796875" style="50" bestFit="1" customWidth="1"/>
    <col min="17" max="17" width="15.7265625" style="50" bestFit="1" customWidth="1"/>
    <col min="18" max="18" width="14.54296875" style="50" bestFit="1" customWidth="1"/>
    <col min="19" max="19" width="15.7265625" style="50" bestFit="1" customWidth="1"/>
    <col min="20" max="252" width="8.7265625" style="50"/>
    <col min="253" max="253" width="4.81640625" style="50" customWidth="1"/>
    <col min="254" max="254" width="18.81640625" style="50" customWidth="1"/>
    <col min="255" max="255" width="7.54296875" style="50" customWidth="1"/>
    <col min="256" max="256" width="10.26953125" style="50" customWidth="1"/>
    <col min="257" max="257" width="4.453125" style="50" customWidth="1"/>
    <col min="258" max="258" width="22.453125" style="50" customWidth="1"/>
    <col min="259" max="259" width="3.26953125" style="50" customWidth="1"/>
    <col min="260" max="260" width="4.26953125" style="50" customWidth="1"/>
    <col min="261" max="261" width="14.54296875" style="50" customWidth="1"/>
    <col min="262" max="262" width="15" style="50" customWidth="1"/>
    <col min="263" max="267" width="0" style="50" hidden="1" customWidth="1"/>
    <col min="268" max="268" width="21.26953125" style="50" customWidth="1"/>
    <col min="269" max="269" width="17.453125" style="50" customWidth="1"/>
    <col min="270" max="270" width="18" style="50" customWidth="1"/>
    <col min="271" max="271" width="18.453125" style="50" customWidth="1"/>
    <col min="272" max="273" width="15.7265625" style="50" bestFit="1" customWidth="1"/>
    <col min="274" max="274" width="14.54296875" style="50" bestFit="1" customWidth="1"/>
    <col min="275" max="275" width="15.7265625" style="50" bestFit="1" customWidth="1"/>
    <col min="276" max="508" width="8.7265625" style="50"/>
    <col min="509" max="509" width="4.81640625" style="50" customWidth="1"/>
    <col min="510" max="510" width="18.81640625" style="50" customWidth="1"/>
    <col min="511" max="511" width="7.54296875" style="50" customWidth="1"/>
    <col min="512" max="512" width="10.26953125" style="50" customWidth="1"/>
    <col min="513" max="513" width="4.453125" style="50" customWidth="1"/>
    <col min="514" max="514" width="22.453125" style="50" customWidth="1"/>
    <col min="515" max="515" width="3.26953125" style="50" customWidth="1"/>
    <col min="516" max="516" width="4.26953125" style="50" customWidth="1"/>
    <col min="517" max="517" width="14.54296875" style="50" customWidth="1"/>
    <col min="518" max="518" width="15" style="50" customWidth="1"/>
    <col min="519" max="523" width="0" style="50" hidden="1" customWidth="1"/>
    <col min="524" max="524" width="21.26953125" style="50" customWidth="1"/>
    <col min="525" max="525" width="17.453125" style="50" customWidth="1"/>
    <col min="526" max="526" width="18" style="50" customWidth="1"/>
    <col min="527" max="527" width="18.453125" style="50" customWidth="1"/>
    <col min="528" max="529" width="15.7265625" style="50" bestFit="1" customWidth="1"/>
    <col min="530" max="530" width="14.54296875" style="50" bestFit="1" customWidth="1"/>
    <col min="531" max="531" width="15.7265625" style="50" bestFit="1" customWidth="1"/>
    <col min="532" max="764" width="8.7265625" style="50"/>
    <col min="765" max="765" width="4.81640625" style="50" customWidth="1"/>
    <col min="766" max="766" width="18.81640625" style="50" customWidth="1"/>
    <col min="767" max="767" width="7.54296875" style="50" customWidth="1"/>
    <col min="768" max="768" width="10.26953125" style="50" customWidth="1"/>
    <col min="769" max="769" width="4.453125" style="50" customWidth="1"/>
    <col min="770" max="770" width="22.453125" style="50" customWidth="1"/>
    <col min="771" max="771" width="3.26953125" style="50" customWidth="1"/>
    <col min="772" max="772" width="4.26953125" style="50" customWidth="1"/>
    <col min="773" max="773" width="14.54296875" style="50" customWidth="1"/>
    <col min="774" max="774" width="15" style="50" customWidth="1"/>
    <col min="775" max="779" width="0" style="50" hidden="1" customWidth="1"/>
    <col min="780" max="780" width="21.26953125" style="50" customWidth="1"/>
    <col min="781" max="781" width="17.453125" style="50" customWidth="1"/>
    <col min="782" max="782" width="18" style="50" customWidth="1"/>
    <col min="783" max="783" width="18.453125" style="50" customWidth="1"/>
    <col min="784" max="785" width="15.7265625" style="50" bestFit="1" customWidth="1"/>
    <col min="786" max="786" width="14.54296875" style="50" bestFit="1" customWidth="1"/>
    <col min="787" max="787" width="15.7265625" style="50" bestFit="1" customWidth="1"/>
    <col min="788" max="1020" width="8.7265625" style="50"/>
    <col min="1021" max="1021" width="4.81640625" style="50" customWidth="1"/>
    <col min="1022" max="1022" width="18.81640625" style="50" customWidth="1"/>
    <col min="1023" max="1023" width="7.54296875" style="50" customWidth="1"/>
    <col min="1024" max="1024" width="10.26953125" style="50" customWidth="1"/>
    <col min="1025" max="1025" width="4.453125" style="50" customWidth="1"/>
    <col min="1026" max="1026" width="22.453125" style="50" customWidth="1"/>
    <col min="1027" max="1027" width="3.26953125" style="50" customWidth="1"/>
    <col min="1028" max="1028" width="4.26953125" style="50" customWidth="1"/>
    <col min="1029" max="1029" width="14.54296875" style="50" customWidth="1"/>
    <col min="1030" max="1030" width="15" style="50" customWidth="1"/>
    <col min="1031" max="1035" width="0" style="50" hidden="1" customWidth="1"/>
    <col min="1036" max="1036" width="21.26953125" style="50" customWidth="1"/>
    <col min="1037" max="1037" width="17.453125" style="50" customWidth="1"/>
    <col min="1038" max="1038" width="18" style="50" customWidth="1"/>
    <col min="1039" max="1039" width="18.453125" style="50" customWidth="1"/>
    <col min="1040" max="1041" width="15.7265625" style="50" bestFit="1" customWidth="1"/>
    <col min="1042" max="1042" width="14.54296875" style="50" bestFit="1" customWidth="1"/>
    <col min="1043" max="1043" width="15.7265625" style="50" bestFit="1" customWidth="1"/>
    <col min="1044" max="1276" width="8.7265625" style="50"/>
    <col min="1277" max="1277" width="4.81640625" style="50" customWidth="1"/>
    <col min="1278" max="1278" width="18.81640625" style="50" customWidth="1"/>
    <col min="1279" max="1279" width="7.54296875" style="50" customWidth="1"/>
    <col min="1280" max="1280" width="10.26953125" style="50" customWidth="1"/>
    <col min="1281" max="1281" width="4.453125" style="50" customWidth="1"/>
    <col min="1282" max="1282" width="22.453125" style="50" customWidth="1"/>
    <col min="1283" max="1283" width="3.26953125" style="50" customWidth="1"/>
    <col min="1284" max="1284" width="4.26953125" style="50" customWidth="1"/>
    <col min="1285" max="1285" width="14.54296875" style="50" customWidth="1"/>
    <col min="1286" max="1286" width="15" style="50" customWidth="1"/>
    <col min="1287" max="1291" width="0" style="50" hidden="1" customWidth="1"/>
    <col min="1292" max="1292" width="21.26953125" style="50" customWidth="1"/>
    <col min="1293" max="1293" width="17.453125" style="50" customWidth="1"/>
    <col min="1294" max="1294" width="18" style="50" customWidth="1"/>
    <col min="1295" max="1295" width="18.453125" style="50" customWidth="1"/>
    <col min="1296" max="1297" width="15.7265625" style="50" bestFit="1" customWidth="1"/>
    <col min="1298" max="1298" width="14.54296875" style="50" bestFit="1" customWidth="1"/>
    <col min="1299" max="1299" width="15.7265625" style="50" bestFit="1" customWidth="1"/>
    <col min="1300" max="1532" width="8.7265625" style="50"/>
    <col min="1533" max="1533" width="4.81640625" style="50" customWidth="1"/>
    <col min="1534" max="1534" width="18.81640625" style="50" customWidth="1"/>
    <col min="1535" max="1535" width="7.54296875" style="50" customWidth="1"/>
    <col min="1536" max="1536" width="10.26953125" style="50" customWidth="1"/>
    <col min="1537" max="1537" width="4.453125" style="50" customWidth="1"/>
    <col min="1538" max="1538" width="22.453125" style="50" customWidth="1"/>
    <col min="1539" max="1539" width="3.26953125" style="50" customWidth="1"/>
    <col min="1540" max="1540" width="4.26953125" style="50" customWidth="1"/>
    <col min="1541" max="1541" width="14.54296875" style="50" customWidth="1"/>
    <col min="1542" max="1542" width="15" style="50" customWidth="1"/>
    <col min="1543" max="1547" width="0" style="50" hidden="1" customWidth="1"/>
    <col min="1548" max="1548" width="21.26953125" style="50" customWidth="1"/>
    <col min="1549" max="1549" width="17.453125" style="50" customWidth="1"/>
    <col min="1550" max="1550" width="18" style="50" customWidth="1"/>
    <col min="1551" max="1551" width="18.453125" style="50" customWidth="1"/>
    <col min="1552" max="1553" width="15.7265625" style="50" bestFit="1" customWidth="1"/>
    <col min="1554" max="1554" width="14.54296875" style="50" bestFit="1" customWidth="1"/>
    <col min="1555" max="1555" width="15.7265625" style="50" bestFit="1" customWidth="1"/>
    <col min="1556" max="1788" width="8.7265625" style="50"/>
    <col min="1789" max="1789" width="4.81640625" style="50" customWidth="1"/>
    <col min="1790" max="1790" width="18.81640625" style="50" customWidth="1"/>
    <col min="1791" max="1791" width="7.54296875" style="50" customWidth="1"/>
    <col min="1792" max="1792" width="10.26953125" style="50" customWidth="1"/>
    <col min="1793" max="1793" width="4.453125" style="50" customWidth="1"/>
    <col min="1794" max="1794" width="22.453125" style="50" customWidth="1"/>
    <col min="1795" max="1795" width="3.26953125" style="50" customWidth="1"/>
    <col min="1796" max="1796" width="4.26953125" style="50" customWidth="1"/>
    <col min="1797" max="1797" width="14.54296875" style="50" customWidth="1"/>
    <col min="1798" max="1798" width="15" style="50" customWidth="1"/>
    <col min="1799" max="1803" width="0" style="50" hidden="1" customWidth="1"/>
    <col min="1804" max="1804" width="21.26953125" style="50" customWidth="1"/>
    <col min="1805" max="1805" width="17.453125" style="50" customWidth="1"/>
    <col min="1806" max="1806" width="18" style="50" customWidth="1"/>
    <col min="1807" max="1807" width="18.453125" style="50" customWidth="1"/>
    <col min="1808" max="1809" width="15.7265625" style="50" bestFit="1" customWidth="1"/>
    <col min="1810" max="1810" width="14.54296875" style="50" bestFit="1" customWidth="1"/>
    <col min="1811" max="1811" width="15.7265625" style="50" bestFit="1" customWidth="1"/>
    <col min="1812" max="2044" width="8.7265625" style="50"/>
    <col min="2045" max="2045" width="4.81640625" style="50" customWidth="1"/>
    <col min="2046" max="2046" width="18.81640625" style="50" customWidth="1"/>
    <col min="2047" max="2047" width="7.54296875" style="50" customWidth="1"/>
    <col min="2048" max="2048" width="10.26953125" style="50" customWidth="1"/>
    <col min="2049" max="2049" width="4.453125" style="50" customWidth="1"/>
    <col min="2050" max="2050" width="22.453125" style="50" customWidth="1"/>
    <col min="2051" max="2051" width="3.26953125" style="50" customWidth="1"/>
    <col min="2052" max="2052" width="4.26953125" style="50" customWidth="1"/>
    <col min="2053" max="2053" width="14.54296875" style="50" customWidth="1"/>
    <col min="2054" max="2054" width="15" style="50" customWidth="1"/>
    <col min="2055" max="2059" width="0" style="50" hidden="1" customWidth="1"/>
    <col min="2060" max="2060" width="21.26953125" style="50" customWidth="1"/>
    <col min="2061" max="2061" width="17.453125" style="50" customWidth="1"/>
    <col min="2062" max="2062" width="18" style="50" customWidth="1"/>
    <col min="2063" max="2063" width="18.453125" style="50" customWidth="1"/>
    <col min="2064" max="2065" width="15.7265625" style="50" bestFit="1" customWidth="1"/>
    <col min="2066" max="2066" width="14.54296875" style="50" bestFit="1" customWidth="1"/>
    <col min="2067" max="2067" width="15.7265625" style="50" bestFit="1" customWidth="1"/>
    <col min="2068" max="2300" width="8.7265625" style="50"/>
    <col min="2301" max="2301" width="4.81640625" style="50" customWidth="1"/>
    <col min="2302" max="2302" width="18.81640625" style="50" customWidth="1"/>
    <col min="2303" max="2303" width="7.54296875" style="50" customWidth="1"/>
    <col min="2304" max="2304" width="10.26953125" style="50" customWidth="1"/>
    <col min="2305" max="2305" width="4.453125" style="50" customWidth="1"/>
    <col min="2306" max="2306" width="22.453125" style="50" customWidth="1"/>
    <col min="2307" max="2307" width="3.26953125" style="50" customWidth="1"/>
    <col min="2308" max="2308" width="4.26953125" style="50" customWidth="1"/>
    <col min="2309" max="2309" width="14.54296875" style="50" customWidth="1"/>
    <col min="2310" max="2310" width="15" style="50" customWidth="1"/>
    <col min="2311" max="2315" width="0" style="50" hidden="1" customWidth="1"/>
    <col min="2316" max="2316" width="21.26953125" style="50" customWidth="1"/>
    <col min="2317" max="2317" width="17.453125" style="50" customWidth="1"/>
    <col min="2318" max="2318" width="18" style="50" customWidth="1"/>
    <col min="2319" max="2319" width="18.453125" style="50" customWidth="1"/>
    <col min="2320" max="2321" width="15.7265625" style="50" bestFit="1" customWidth="1"/>
    <col min="2322" max="2322" width="14.54296875" style="50" bestFit="1" customWidth="1"/>
    <col min="2323" max="2323" width="15.7265625" style="50" bestFit="1" customWidth="1"/>
    <col min="2324" max="2556" width="8.7265625" style="50"/>
    <col min="2557" max="2557" width="4.81640625" style="50" customWidth="1"/>
    <col min="2558" max="2558" width="18.81640625" style="50" customWidth="1"/>
    <col min="2559" max="2559" width="7.54296875" style="50" customWidth="1"/>
    <col min="2560" max="2560" width="10.26953125" style="50" customWidth="1"/>
    <col min="2561" max="2561" width="4.453125" style="50" customWidth="1"/>
    <col min="2562" max="2562" width="22.453125" style="50" customWidth="1"/>
    <col min="2563" max="2563" width="3.26953125" style="50" customWidth="1"/>
    <col min="2564" max="2564" width="4.26953125" style="50" customWidth="1"/>
    <col min="2565" max="2565" width="14.54296875" style="50" customWidth="1"/>
    <col min="2566" max="2566" width="15" style="50" customWidth="1"/>
    <col min="2567" max="2571" width="0" style="50" hidden="1" customWidth="1"/>
    <col min="2572" max="2572" width="21.26953125" style="50" customWidth="1"/>
    <col min="2573" max="2573" width="17.453125" style="50" customWidth="1"/>
    <col min="2574" max="2574" width="18" style="50" customWidth="1"/>
    <col min="2575" max="2575" width="18.453125" style="50" customWidth="1"/>
    <col min="2576" max="2577" width="15.7265625" style="50" bestFit="1" customWidth="1"/>
    <col min="2578" max="2578" width="14.54296875" style="50" bestFit="1" customWidth="1"/>
    <col min="2579" max="2579" width="15.7265625" style="50" bestFit="1" customWidth="1"/>
    <col min="2580" max="2812" width="8.7265625" style="50"/>
    <col min="2813" max="2813" width="4.81640625" style="50" customWidth="1"/>
    <col min="2814" max="2814" width="18.81640625" style="50" customWidth="1"/>
    <col min="2815" max="2815" width="7.54296875" style="50" customWidth="1"/>
    <col min="2816" max="2816" width="10.26953125" style="50" customWidth="1"/>
    <col min="2817" max="2817" width="4.453125" style="50" customWidth="1"/>
    <col min="2818" max="2818" width="22.453125" style="50" customWidth="1"/>
    <col min="2819" max="2819" width="3.26953125" style="50" customWidth="1"/>
    <col min="2820" max="2820" width="4.26953125" style="50" customWidth="1"/>
    <col min="2821" max="2821" width="14.54296875" style="50" customWidth="1"/>
    <col min="2822" max="2822" width="15" style="50" customWidth="1"/>
    <col min="2823" max="2827" width="0" style="50" hidden="1" customWidth="1"/>
    <col min="2828" max="2828" width="21.26953125" style="50" customWidth="1"/>
    <col min="2829" max="2829" width="17.453125" style="50" customWidth="1"/>
    <col min="2830" max="2830" width="18" style="50" customWidth="1"/>
    <col min="2831" max="2831" width="18.453125" style="50" customWidth="1"/>
    <col min="2832" max="2833" width="15.7265625" style="50" bestFit="1" customWidth="1"/>
    <col min="2834" max="2834" width="14.54296875" style="50" bestFit="1" customWidth="1"/>
    <col min="2835" max="2835" width="15.7265625" style="50" bestFit="1" customWidth="1"/>
    <col min="2836" max="3068" width="8.7265625" style="50"/>
    <col min="3069" max="3069" width="4.81640625" style="50" customWidth="1"/>
    <col min="3070" max="3070" width="18.81640625" style="50" customWidth="1"/>
    <col min="3071" max="3071" width="7.54296875" style="50" customWidth="1"/>
    <col min="3072" max="3072" width="10.26953125" style="50" customWidth="1"/>
    <col min="3073" max="3073" width="4.453125" style="50" customWidth="1"/>
    <col min="3074" max="3074" width="22.453125" style="50" customWidth="1"/>
    <col min="3075" max="3075" width="3.26953125" style="50" customWidth="1"/>
    <col min="3076" max="3076" width="4.26953125" style="50" customWidth="1"/>
    <col min="3077" max="3077" width="14.54296875" style="50" customWidth="1"/>
    <col min="3078" max="3078" width="15" style="50" customWidth="1"/>
    <col min="3079" max="3083" width="0" style="50" hidden="1" customWidth="1"/>
    <col min="3084" max="3084" width="21.26953125" style="50" customWidth="1"/>
    <col min="3085" max="3085" width="17.453125" style="50" customWidth="1"/>
    <col min="3086" max="3086" width="18" style="50" customWidth="1"/>
    <col min="3087" max="3087" width="18.453125" style="50" customWidth="1"/>
    <col min="3088" max="3089" width="15.7265625" style="50" bestFit="1" customWidth="1"/>
    <col min="3090" max="3090" width="14.54296875" style="50" bestFit="1" customWidth="1"/>
    <col min="3091" max="3091" width="15.7265625" style="50" bestFit="1" customWidth="1"/>
    <col min="3092" max="3324" width="8.7265625" style="50"/>
    <col min="3325" max="3325" width="4.81640625" style="50" customWidth="1"/>
    <col min="3326" max="3326" width="18.81640625" style="50" customWidth="1"/>
    <col min="3327" max="3327" width="7.54296875" style="50" customWidth="1"/>
    <col min="3328" max="3328" width="10.26953125" style="50" customWidth="1"/>
    <col min="3329" max="3329" width="4.453125" style="50" customWidth="1"/>
    <col min="3330" max="3330" width="22.453125" style="50" customWidth="1"/>
    <col min="3331" max="3331" width="3.26953125" style="50" customWidth="1"/>
    <col min="3332" max="3332" width="4.26953125" style="50" customWidth="1"/>
    <col min="3333" max="3333" width="14.54296875" style="50" customWidth="1"/>
    <col min="3334" max="3334" width="15" style="50" customWidth="1"/>
    <col min="3335" max="3339" width="0" style="50" hidden="1" customWidth="1"/>
    <col min="3340" max="3340" width="21.26953125" style="50" customWidth="1"/>
    <col min="3341" max="3341" width="17.453125" style="50" customWidth="1"/>
    <col min="3342" max="3342" width="18" style="50" customWidth="1"/>
    <col min="3343" max="3343" width="18.453125" style="50" customWidth="1"/>
    <col min="3344" max="3345" width="15.7265625" style="50" bestFit="1" customWidth="1"/>
    <col min="3346" max="3346" width="14.54296875" style="50" bestFit="1" customWidth="1"/>
    <col min="3347" max="3347" width="15.7265625" style="50" bestFit="1" customWidth="1"/>
    <col min="3348" max="3580" width="8.7265625" style="50"/>
    <col min="3581" max="3581" width="4.81640625" style="50" customWidth="1"/>
    <col min="3582" max="3582" width="18.81640625" style="50" customWidth="1"/>
    <col min="3583" max="3583" width="7.54296875" style="50" customWidth="1"/>
    <col min="3584" max="3584" width="10.26953125" style="50" customWidth="1"/>
    <col min="3585" max="3585" width="4.453125" style="50" customWidth="1"/>
    <col min="3586" max="3586" width="22.453125" style="50" customWidth="1"/>
    <col min="3587" max="3587" width="3.26953125" style="50" customWidth="1"/>
    <col min="3588" max="3588" width="4.26953125" style="50" customWidth="1"/>
    <col min="3589" max="3589" width="14.54296875" style="50" customWidth="1"/>
    <col min="3590" max="3590" width="15" style="50" customWidth="1"/>
    <col min="3591" max="3595" width="0" style="50" hidden="1" customWidth="1"/>
    <col min="3596" max="3596" width="21.26953125" style="50" customWidth="1"/>
    <col min="3597" max="3597" width="17.453125" style="50" customWidth="1"/>
    <col min="3598" max="3598" width="18" style="50" customWidth="1"/>
    <col min="3599" max="3599" width="18.453125" style="50" customWidth="1"/>
    <col min="3600" max="3601" width="15.7265625" style="50" bestFit="1" customWidth="1"/>
    <col min="3602" max="3602" width="14.54296875" style="50" bestFit="1" customWidth="1"/>
    <col min="3603" max="3603" width="15.7265625" style="50" bestFit="1" customWidth="1"/>
    <col min="3604" max="3836" width="8.7265625" style="50"/>
    <col min="3837" max="3837" width="4.81640625" style="50" customWidth="1"/>
    <col min="3838" max="3838" width="18.81640625" style="50" customWidth="1"/>
    <col min="3839" max="3839" width="7.54296875" style="50" customWidth="1"/>
    <col min="3840" max="3840" width="10.26953125" style="50" customWidth="1"/>
    <col min="3841" max="3841" width="4.453125" style="50" customWidth="1"/>
    <col min="3842" max="3842" width="22.453125" style="50" customWidth="1"/>
    <col min="3843" max="3843" width="3.26953125" style="50" customWidth="1"/>
    <col min="3844" max="3844" width="4.26953125" style="50" customWidth="1"/>
    <col min="3845" max="3845" width="14.54296875" style="50" customWidth="1"/>
    <col min="3846" max="3846" width="15" style="50" customWidth="1"/>
    <col min="3847" max="3851" width="0" style="50" hidden="1" customWidth="1"/>
    <col min="3852" max="3852" width="21.26953125" style="50" customWidth="1"/>
    <col min="3853" max="3853" width="17.453125" style="50" customWidth="1"/>
    <col min="3854" max="3854" width="18" style="50" customWidth="1"/>
    <col min="3855" max="3855" width="18.453125" style="50" customWidth="1"/>
    <col min="3856" max="3857" width="15.7265625" style="50" bestFit="1" customWidth="1"/>
    <col min="3858" max="3858" width="14.54296875" style="50" bestFit="1" customWidth="1"/>
    <col min="3859" max="3859" width="15.7265625" style="50" bestFit="1" customWidth="1"/>
    <col min="3860" max="4092" width="8.7265625" style="50"/>
    <col min="4093" max="4093" width="4.81640625" style="50" customWidth="1"/>
    <col min="4094" max="4094" width="18.81640625" style="50" customWidth="1"/>
    <col min="4095" max="4095" width="7.54296875" style="50" customWidth="1"/>
    <col min="4096" max="4096" width="10.26953125" style="50" customWidth="1"/>
    <col min="4097" max="4097" width="4.453125" style="50" customWidth="1"/>
    <col min="4098" max="4098" width="22.453125" style="50" customWidth="1"/>
    <col min="4099" max="4099" width="3.26953125" style="50" customWidth="1"/>
    <col min="4100" max="4100" width="4.26953125" style="50" customWidth="1"/>
    <col min="4101" max="4101" width="14.54296875" style="50" customWidth="1"/>
    <col min="4102" max="4102" width="15" style="50" customWidth="1"/>
    <col min="4103" max="4107" width="0" style="50" hidden="1" customWidth="1"/>
    <col min="4108" max="4108" width="21.26953125" style="50" customWidth="1"/>
    <col min="4109" max="4109" width="17.453125" style="50" customWidth="1"/>
    <col min="4110" max="4110" width="18" style="50" customWidth="1"/>
    <col min="4111" max="4111" width="18.453125" style="50" customWidth="1"/>
    <col min="4112" max="4113" width="15.7265625" style="50" bestFit="1" customWidth="1"/>
    <col min="4114" max="4114" width="14.54296875" style="50" bestFit="1" customWidth="1"/>
    <col min="4115" max="4115" width="15.7265625" style="50" bestFit="1" customWidth="1"/>
    <col min="4116" max="4348" width="8.7265625" style="50"/>
    <col min="4349" max="4349" width="4.81640625" style="50" customWidth="1"/>
    <col min="4350" max="4350" width="18.81640625" style="50" customWidth="1"/>
    <col min="4351" max="4351" width="7.54296875" style="50" customWidth="1"/>
    <col min="4352" max="4352" width="10.26953125" style="50" customWidth="1"/>
    <col min="4353" max="4353" width="4.453125" style="50" customWidth="1"/>
    <col min="4354" max="4354" width="22.453125" style="50" customWidth="1"/>
    <col min="4355" max="4355" width="3.26953125" style="50" customWidth="1"/>
    <col min="4356" max="4356" width="4.26953125" style="50" customWidth="1"/>
    <col min="4357" max="4357" width="14.54296875" style="50" customWidth="1"/>
    <col min="4358" max="4358" width="15" style="50" customWidth="1"/>
    <col min="4359" max="4363" width="0" style="50" hidden="1" customWidth="1"/>
    <col min="4364" max="4364" width="21.26953125" style="50" customWidth="1"/>
    <col min="4365" max="4365" width="17.453125" style="50" customWidth="1"/>
    <col min="4366" max="4366" width="18" style="50" customWidth="1"/>
    <col min="4367" max="4367" width="18.453125" style="50" customWidth="1"/>
    <col min="4368" max="4369" width="15.7265625" style="50" bestFit="1" customWidth="1"/>
    <col min="4370" max="4370" width="14.54296875" style="50" bestFit="1" customWidth="1"/>
    <col min="4371" max="4371" width="15.7265625" style="50" bestFit="1" customWidth="1"/>
    <col min="4372" max="4604" width="8.7265625" style="50"/>
    <col min="4605" max="4605" width="4.81640625" style="50" customWidth="1"/>
    <col min="4606" max="4606" width="18.81640625" style="50" customWidth="1"/>
    <col min="4607" max="4607" width="7.54296875" style="50" customWidth="1"/>
    <col min="4608" max="4608" width="10.26953125" style="50" customWidth="1"/>
    <col min="4609" max="4609" width="4.453125" style="50" customWidth="1"/>
    <col min="4610" max="4610" width="22.453125" style="50" customWidth="1"/>
    <col min="4611" max="4611" width="3.26953125" style="50" customWidth="1"/>
    <col min="4612" max="4612" width="4.26953125" style="50" customWidth="1"/>
    <col min="4613" max="4613" width="14.54296875" style="50" customWidth="1"/>
    <col min="4614" max="4614" width="15" style="50" customWidth="1"/>
    <col min="4615" max="4619" width="0" style="50" hidden="1" customWidth="1"/>
    <col min="4620" max="4620" width="21.26953125" style="50" customWidth="1"/>
    <col min="4621" max="4621" width="17.453125" style="50" customWidth="1"/>
    <col min="4622" max="4622" width="18" style="50" customWidth="1"/>
    <col min="4623" max="4623" width="18.453125" style="50" customWidth="1"/>
    <col min="4624" max="4625" width="15.7265625" style="50" bestFit="1" customWidth="1"/>
    <col min="4626" max="4626" width="14.54296875" style="50" bestFit="1" customWidth="1"/>
    <col min="4627" max="4627" width="15.7265625" style="50" bestFit="1" customWidth="1"/>
    <col min="4628" max="4860" width="8.7265625" style="50"/>
    <col min="4861" max="4861" width="4.81640625" style="50" customWidth="1"/>
    <col min="4862" max="4862" width="18.81640625" style="50" customWidth="1"/>
    <col min="4863" max="4863" width="7.54296875" style="50" customWidth="1"/>
    <col min="4864" max="4864" width="10.26953125" style="50" customWidth="1"/>
    <col min="4865" max="4865" width="4.453125" style="50" customWidth="1"/>
    <col min="4866" max="4866" width="22.453125" style="50" customWidth="1"/>
    <col min="4867" max="4867" width="3.26953125" style="50" customWidth="1"/>
    <col min="4868" max="4868" width="4.26953125" style="50" customWidth="1"/>
    <col min="4869" max="4869" width="14.54296875" style="50" customWidth="1"/>
    <col min="4870" max="4870" width="15" style="50" customWidth="1"/>
    <col min="4871" max="4875" width="0" style="50" hidden="1" customWidth="1"/>
    <col min="4876" max="4876" width="21.26953125" style="50" customWidth="1"/>
    <col min="4877" max="4877" width="17.453125" style="50" customWidth="1"/>
    <col min="4878" max="4878" width="18" style="50" customWidth="1"/>
    <col min="4879" max="4879" width="18.453125" style="50" customWidth="1"/>
    <col min="4880" max="4881" width="15.7265625" style="50" bestFit="1" customWidth="1"/>
    <col min="4882" max="4882" width="14.54296875" style="50" bestFit="1" customWidth="1"/>
    <col min="4883" max="4883" width="15.7265625" style="50" bestFit="1" customWidth="1"/>
    <col min="4884" max="5116" width="8.7265625" style="50"/>
    <col min="5117" max="5117" width="4.81640625" style="50" customWidth="1"/>
    <col min="5118" max="5118" width="18.81640625" style="50" customWidth="1"/>
    <col min="5119" max="5119" width="7.54296875" style="50" customWidth="1"/>
    <col min="5120" max="5120" width="10.26953125" style="50" customWidth="1"/>
    <col min="5121" max="5121" width="4.453125" style="50" customWidth="1"/>
    <col min="5122" max="5122" width="22.453125" style="50" customWidth="1"/>
    <col min="5123" max="5123" width="3.26953125" style="50" customWidth="1"/>
    <col min="5124" max="5124" width="4.26953125" style="50" customWidth="1"/>
    <col min="5125" max="5125" width="14.54296875" style="50" customWidth="1"/>
    <col min="5126" max="5126" width="15" style="50" customWidth="1"/>
    <col min="5127" max="5131" width="0" style="50" hidden="1" customWidth="1"/>
    <col min="5132" max="5132" width="21.26953125" style="50" customWidth="1"/>
    <col min="5133" max="5133" width="17.453125" style="50" customWidth="1"/>
    <col min="5134" max="5134" width="18" style="50" customWidth="1"/>
    <col min="5135" max="5135" width="18.453125" style="50" customWidth="1"/>
    <col min="5136" max="5137" width="15.7265625" style="50" bestFit="1" customWidth="1"/>
    <col min="5138" max="5138" width="14.54296875" style="50" bestFit="1" customWidth="1"/>
    <col min="5139" max="5139" width="15.7265625" style="50" bestFit="1" customWidth="1"/>
    <col min="5140" max="5372" width="8.7265625" style="50"/>
    <col min="5373" max="5373" width="4.81640625" style="50" customWidth="1"/>
    <col min="5374" max="5374" width="18.81640625" style="50" customWidth="1"/>
    <col min="5375" max="5375" width="7.54296875" style="50" customWidth="1"/>
    <col min="5376" max="5376" width="10.26953125" style="50" customWidth="1"/>
    <col min="5377" max="5377" width="4.453125" style="50" customWidth="1"/>
    <col min="5378" max="5378" width="22.453125" style="50" customWidth="1"/>
    <col min="5379" max="5379" width="3.26953125" style="50" customWidth="1"/>
    <col min="5380" max="5380" width="4.26953125" style="50" customWidth="1"/>
    <col min="5381" max="5381" width="14.54296875" style="50" customWidth="1"/>
    <col min="5382" max="5382" width="15" style="50" customWidth="1"/>
    <col min="5383" max="5387" width="0" style="50" hidden="1" customWidth="1"/>
    <col min="5388" max="5388" width="21.26953125" style="50" customWidth="1"/>
    <col min="5389" max="5389" width="17.453125" style="50" customWidth="1"/>
    <col min="5390" max="5390" width="18" style="50" customWidth="1"/>
    <col min="5391" max="5391" width="18.453125" style="50" customWidth="1"/>
    <col min="5392" max="5393" width="15.7265625" style="50" bestFit="1" customWidth="1"/>
    <col min="5394" max="5394" width="14.54296875" style="50" bestFit="1" customWidth="1"/>
    <col min="5395" max="5395" width="15.7265625" style="50" bestFit="1" customWidth="1"/>
    <col min="5396" max="5628" width="8.7265625" style="50"/>
    <col min="5629" max="5629" width="4.81640625" style="50" customWidth="1"/>
    <col min="5630" max="5630" width="18.81640625" style="50" customWidth="1"/>
    <col min="5631" max="5631" width="7.54296875" style="50" customWidth="1"/>
    <col min="5632" max="5632" width="10.26953125" style="50" customWidth="1"/>
    <col min="5633" max="5633" width="4.453125" style="50" customWidth="1"/>
    <col min="5634" max="5634" width="22.453125" style="50" customWidth="1"/>
    <col min="5635" max="5635" width="3.26953125" style="50" customWidth="1"/>
    <col min="5636" max="5636" width="4.26953125" style="50" customWidth="1"/>
    <col min="5637" max="5637" width="14.54296875" style="50" customWidth="1"/>
    <col min="5638" max="5638" width="15" style="50" customWidth="1"/>
    <col min="5639" max="5643" width="0" style="50" hidden="1" customWidth="1"/>
    <col min="5644" max="5644" width="21.26953125" style="50" customWidth="1"/>
    <col min="5645" max="5645" width="17.453125" style="50" customWidth="1"/>
    <col min="5646" max="5646" width="18" style="50" customWidth="1"/>
    <col min="5647" max="5647" width="18.453125" style="50" customWidth="1"/>
    <col min="5648" max="5649" width="15.7265625" style="50" bestFit="1" customWidth="1"/>
    <col min="5650" max="5650" width="14.54296875" style="50" bestFit="1" customWidth="1"/>
    <col min="5651" max="5651" width="15.7265625" style="50" bestFit="1" customWidth="1"/>
    <col min="5652" max="5884" width="8.7265625" style="50"/>
    <col min="5885" max="5885" width="4.81640625" style="50" customWidth="1"/>
    <col min="5886" max="5886" width="18.81640625" style="50" customWidth="1"/>
    <col min="5887" max="5887" width="7.54296875" style="50" customWidth="1"/>
    <col min="5888" max="5888" width="10.26953125" style="50" customWidth="1"/>
    <col min="5889" max="5889" width="4.453125" style="50" customWidth="1"/>
    <col min="5890" max="5890" width="22.453125" style="50" customWidth="1"/>
    <col min="5891" max="5891" width="3.26953125" style="50" customWidth="1"/>
    <col min="5892" max="5892" width="4.26953125" style="50" customWidth="1"/>
    <col min="5893" max="5893" width="14.54296875" style="50" customWidth="1"/>
    <col min="5894" max="5894" width="15" style="50" customWidth="1"/>
    <col min="5895" max="5899" width="0" style="50" hidden="1" customWidth="1"/>
    <col min="5900" max="5900" width="21.26953125" style="50" customWidth="1"/>
    <col min="5901" max="5901" width="17.453125" style="50" customWidth="1"/>
    <col min="5902" max="5902" width="18" style="50" customWidth="1"/>
    <col min="5903" max="5903" width="18.453125" style="50" customWidth="1"/>
    <col min="5904" max="5905" width="15.7265625" style="50" bestFit="1" customWidth="1"/>
    <col min="5906" max="5906" width="14.54296875" style="50" bestFit="1" customWidth="1"/>
    <col min="5907" max="5907" width="15.7265625" style="50" bestFit="1" customWidth="1"/>
    <col min="5908" max="6140" width="8.7265625" style="50"/>
    <col min="6141" max="6141" width="4.81640625" style="50" customWidth="1"/>
    <col min="6142" max="6142" width="18.81640625" style="50" customWidth="1"/>
    <col min="6143" max="6143" width="7.54296875" style="50" customWidth="1"/>
    <col min="6144" max="6144" width="10.26953125" style="50" customWidth="1"/>
    <col min="6145" max="6145" width="4.453125" style="50" customWidth="1"/>
    <col min="6146" max="6146" width="22.453125" style="50" customWidth="1"/>
    <col min="6147" max="6147" width="3.26953125" style="50" customWidth="1"/>
    <col min="6148" max="6148" width="4.26953125" style="50" customWidth="1"/>
    <col min="6149" max="6149" width="14.54296875" style="50" customWidth="1"/>
    <col min="6150" max="6150" width="15" style="50" customWidth="1"/>
    <col min="6151" max="6155" width="0" style="50" hidden="1" customWidth="1"/>
    <col min="6156" max="6156" width="21.26953125" style="50" customWidth="1"/>
    <col min="6157" max="6157" width="17.453125" style="50" customWidth="1"/>
    <col min="6158" max="6158" width="18" style="50" customWidth="1"/>
    <col min="6159" max="6159" width="18.453125" style="50" customWidth="1"/>
    <col min="6160" max="6161" width="15.7265625" style="50" bestFit="1" customWidth="1"/>
    <col min="6162" max="6162" width="14.54296875" style="50" bestFit="1" customWidth="1"/>
    <col min="6163" max="6163" width="15.7265625" style="50" bestFit="1" customWidth="1"/>
    <col min="6164" max="6396" width="8.7265625" style="50"/>
    <col min="6397" max="6397" width="4.81640625" style="50" customWidth="1"/>
    <col min="6398" max="6398" width="18.81640625" style="50" customWidth="1"/>
    <col min="6399" max="6399" width="7.54296875" style="50" customWidth="1"/>
    <col min="6400" max="6400" width="10.26953125" style="50" customWidth="1"/>
    <col min="6401" max="6401" width="4.453125" style="50" customWidth="1"/>
    <col min="6402" max="6402" width="22.453125" style="50" customWidth="1"/>
    <col min="6403" max="6403" width="3.26953125" style="50" customWidth="1"/>
    <col min="6404" max="6404" width="4.26953125" style="50" customWidth="1"/>
    <col min="6405" max="6405" width="14.54296875" style="50" customWidth="1"/>
    <col min="6406" max="6406" width="15" style="50" customWidth="1"/>
    <col min="6407" max="6411" width="0" style="50" hidden="1" customWidth="1"/>
    <col min="6412" max="6412" width="21.26953125" style="50" customWidth="1"/>
    <col min="6413" max="6413" width="17.453125" style="50" customWidth="1"/>
    <col min="6414" max="6414" width="18" style="50" customWidth="1"/>
    <col min="6415" max="6415" width="18.453125" style="50" customWidth="1"/>
    <col min="6416" max="6417" width="15.7265625" style="50" bestFit="1" customWidth="1"/>
    <col min="6418" max="6418" width="14.54296875" style="50" bestFit="1" customWidth="1"/>
    <col min="6419" max="6419" width="15.7265625" style="50" bestFit="1" customWidth="1"/>
    <col min="6420" max="6652" width="8.7265625" style="50"/>
    <col min="6653" max="6653" width="4.81640625" style="50" customWidth="1"/>
    <col min="6654" max="6654" width="18.81640625" style="50" customWidth="1"/>
    <col min="6655" max="6655" width="7.54296875" style="50" customWidth="1"/>
    <col min="6656" max="6656" width="10.26953125" style="50" customWidth="1"/>
    <col min="6657" max="6657" width="4.453125" style="50" customWidth="1"/>
    <col min="6658" max="6658" width="22.453125" style="50" customWidth="1"/>
    <col min="6659" max="6659" width="3.26953125" style="50" customWidth="1"/>
    <col min="6660" max="6660" width="4.26953125" style="50" customWidth="1"/>
    <col min="6661" max="6661" width="14.54296875" style="50" customWidth="1"/>
    <col min="6662" max="6662" width="15" style="50" customWidth="1"/>
    <col min="6663" max="6667" width="0" style="50" hidden="1" customWidth="1"/>
    <col min="6668" max="6668" width="21.26953125" style="50" customWidth="1"/>
    <col min="6669" max="6669" width="17.453125" style="50" customWidth="1"/>
    <col min="6670" max="6670" width="18" style="50" customWidth="1"/>
    <col min="6671" max="6671" width="18.453125" style="50" customWidth="1"/>
    <col min="6672" max="6673" width="15.7265625" style="50" bestFit="1" customWidth="1"/>
    <col min="6674" max="6674" width="14.54296875" style="50" bestFit="1" customWidth="1"/>
    <col min="6675" max="6675" width="15.7265625" style="50" bestFit="1" customWidth="1"/>
    <col min="6676" max="6908" width="8.7265625" style="50"/>
    <col min="6909" max="6909" width="4.81640625" style="50" customWidth="1"/>
    <col min="6910" max="6910" width="18.81640625" style="50" customWidth="1"/>
    <col min="6911" max="6911" width="7.54296875" style="50" customWidth="1"/>
    <col min="6912" max="6912" width="10.26953125" style="50" customWidth="1"/>
    <col min="6913" max="6913" width="4.453125" style="50" customWidth="1"/>
    <col min="6914" max="6914" width="22.453125" style="50" customWidth="1"/>
    <col min="6915" max="6915" width="3.26953125" style="50" customWidth="1"/>
    <col min="6916" max="6916" width="4.26953125" style="50" customWidth="1"/>
    <col min="6917" max="6917" width="14.54296875" style="50" customWidth="1"/>
    <col min="6918" max="6918" width="15" style="50" customWidth="1"/>
    <col min="6919" max="6923" width="0" style="50" hidden="1" customWidth="1"/>
    <col min="6924" max="6924" width="21.26953125" style="50" customWidth="1"/>
    <col min="6925" max="6925" width="17.453125" style="50" customWidth="1"/>
    <col min="6926" max="6926" width="18" style="50" customWidth="1"/>
    <col min="6927" max="6927" width="18.453125" style="50" customWidth="1"/>
    <col min="6928" max="6929" width="15.7265625" style="50" bestFit="1" customWidth="1"/>
    <col min="6930" max="6930" width="14.54296875" style="50" bestFit="1" customWidth="1"/>
    <col min="6931" max="6931" width="15.7265625" style="50" bestFit="1" customWidth="1"/>
    <col min="6932" max="7164" width="8.7265625" style="50"/>
    <col min="7165" max="7165" width="4.81640625" style="50" customWidth="1"/>
    <col min="7166" max="7166" width="18.81640625" style="50" customWidth="1"/>
    <col min="7167" max="7167" width="7.54296875" style="50" customWidth="1"/>
    <col min="7168" max="7168" width="10.26953125" style="50" customWidth="1"/>
    <col min="7169" max="7169" width="4.453125" style="50" customWidth="1"/>
    <col min="7170" max="7170" width="22.453125" style="50" customWidth="1"/>
    <col min="7171" max="7171" width="3.26953125" style="50" customWidth="1"/>
    <col min="7172" max="7172" width="4.26953125" style="50" customWidth="1"/>
    <col min="7173" max="7173" width="14.54296875" style="50" customWidth="1"/>
    <col min="7174" max="7174" width="15" style="50" customWidth="1"/>
    <col min="7175" max="7179" width="0" style="50" hidden="1" customWidth="1"/>
    <col min="7180" max="7180" width="21.26953125" style="50" customWidth="1"/>
    <col min="7181" max="7181" width="17.453125" style="50" customWidth="1"/>
    <col min="7182" max="7182" width="18" style="50" customWidth="1"/>
    <col min="7183" max="7183" width="18.453125" style="50" customWidth="1"/>
    <col min="7184" max="7185" width="15.7265625" style="50" bestFit="1" customWidth="1"/>
    <col min="7186" max="7186" width="14.54296875" style="50" bestFit="1" customWidth="1"/>
    <col min="7187" max="7187" width="15.7265625" style="50" bestFit="1" customWidth="1"/>
    <col min="7188" max="7420" width="8.7265625" style="50"/>
    <col min="7421" max="7421" width="4.81640625" style="50" customWidth="1"/>
    <col min="7422" max="7422" width="18.81640625" style="50" customWidth="1"/>
    <col min="7423" max="7423" width="7.54296875" style="50" customWidth="1"/>
    <col min="7424" max="7424" width="10.26953125" style="50" customWidth="1"/>
    <col min="7425" max="7425" width="4.453125" style="50" customWidth="1"/>
    <col min="7426" max="7426" width="22.453125" style="50" customWidth="1"/>
    <col min="7427" max="7427" width="3.26953125" style="50" customWidth="1"/>
    <col min="7428" max="7428" width="4.26953125" style="50" customWidth="1"/>
    <col min="7429" max="7429" width="14.54296875" style="50" customWidth="1"/>
    <col min="7430" max="7430" width="15" style="50" customWidth="1"/>
    <col min="7431" max="7435" width="0" style="50" hidden="1" customWidth="1"/>
    <col min="7436" max="7436" width="21.26953125" style="50" customWidth="1"/>
    <col min="7437" max="7437" width="17.453125" style="50" customWidth="1"/>
    <col min="7438" max="7438" width="18" style="50" customWidth="1"/>
    <col min="7439" max="7439" width="18.453125" style="50" customWidth="1"/>
    <col min="7440" max="7441" width="15.7265625" style="50" bestFit="1" customWidth="1"/>
    <col min="7442" max="7442" width="14.54296875" style="50" bestFit="1" customWidth="1"/>
    <col min="7443" max="7443" width="15.7265625" style="50" bestFit="1" customWidth="1"/>
    <col min="7444" max="7676" width="8.7265625" style="50"/>
    <col min="7677" max="7677" width="4.81640625" style="50" customWidth="1"/>
    <col min="7678" max="7678" width="18.81640625" style="50" customWidth="1"/>
    <col min="7679" max="7679" width="7.54296875" style="50" customWidth="1"/>
    <col min="7680" max="7680" width="10.26953125" style="50" customWidth="1"/>
    <col min="7681" max="7681" width="4.453125" style="50" customWidth="1"/>
    <col min="7682" max="7682" width="22.453125" style="50" customWidth="1"/>
    <col min="7683" max="7683" width="3.26953125" style="50" customWidth="1"/>
    <col min="7684" max="7684" width="4.26953125" style="50" customWidth="1"/>
    <col min="7685" max="7685" width="14.54296875" style="50" customWidth="1"/>
    <col min="7686" max="7686" width="15" style="50" customWidth="1"/>
    <col min="7687" max="7691" width="0" style="50" hidden="1" customWidth="1"/>
    <col min="7692" max="7692" width="21.26953125" style="50" customWidth="1"/>
    <col min="7693" max="7693" width="17.453125" style="50" customWidth="1"/>
    <col min="7694" max="7694" width="18" style="50" customWidth="1"/>
    <col min="7695" max="7695" width="18.453125" style="50" customWidth="1"/>
    <col min="7696" max="7697" width="15.7265625" style="50" bestFit="1" customWidth="1"/>
    <col min="7698" max="7698" width="14.54296875" style="50" bestFit="1" customWidth="1"/>
    <col min="7699" max="7699" width="15.7265625" style="50" bestFit="1" customWidth="1"/>
    <col min="7700" max="7932" width="8.7265625" style="50"/>
    <col min="7933" max="7933" width="4.81640625" style="50" customWidth="1"/>
    <col min="7934" max="7934" width="18.81640625" style="50" customWidth="1"/>
    <col min="7935" max="7935" width="7.54296875" style="50" customWidth="1"/>
    <col min="7936" max="7936" width="10.26953125" style="50" customWidth="1"/>
    <col min="7937" max="7937" width="4.453125" style="50" customWidth="1"/>
    <col min="7938" max="7938" width="22.453125" style="50" customWidth="1"/>
    <col min="7939" max="7939" width="3.26953125" style="50" customWidth="1"/>
    <col min="7940" max="7940" width="4.26953125" style="50" customWidth="1"/>
    <col min="7941" max="7941" width="14.54296875" style="50" customWidth="1"/>
    <col min="7942" max="7942" width="15" style="50" customWidth="1"/>
    <col min="7943" max="7947" width="0" style="50" hidden="1" customWidth="1"/>
    <col min="7948" max="7948" width="21.26953125" style="50" customWidth="1"/>
    <col min="7949" max="7949" width="17.453125" style="50" customWidth="1"/>
    <col min="7950" max="7950" width="18" style="50" customWidth="1"/>
    <col min="7951" max="7951" width="18.453125" style="50" customWidth="1"/>
    <col min="7952" max="7953" width="15.7265625" style="50" bestFit="1" customWidth="1"/>
    <col min="7954" max="7954" width="14.54296875" style="50" bestFit="1" customWidth="1"/>
    <col min="7955" max="7955" width="15.7265625" style="50" bestFit="1" customWidth="1"/>
    <col min="7956" max="8188" width="8.7265625" style="50"/>
    <col min="8189" max="8189" width="4.81640625" style="50" customWidth="1"/>
    <col min="8190" max="8190" width="18.81640625" style="50" customWidth="1"/>
    <col min="8191" max="8191" width="7.54296875" style="50" customWidth="1"/>
    <col min="8192" max="8192" width="10.26953125" style="50" customWidth="1"/>
    <col min="8193" max="8193" width="4.453125" style="50" customWidth="1"/>
    <col min="8194" max="8194" width="22.453125" style="50" customWidth="1"/>
    <col min="8195" max="8195" width="3.26953125" style="50" customWidth="1"/>
    <col min="8196" max="8196" width="4.26953125" style="50" customWidth="1"/>
    <col min="8197" max="8197" width="14.54296875" style="50" customWidth="1"/>
    <col min="8198" max="8198" width="15" style="50" customWidth="1"/>
    <col min="8199" max="8203" width="0" style="50" hidden="1" customWidth="1"/>
    <col min="8204" max="8204" width="21.26953125" style="50" customWidth="1"/>
    <col min="8205" max="8205" width="17.453125" style="50" customWidth="1"/>
    <col min="8206" max="8206" width="18" style="50" customWidth="1"/>
    <col min="8207" max="8207" width="18.453125" style="50" customWidth="1"/>
    <col min="8208" max="8209" width="15.7265625" style="50" bestFit="1" customWidth="1"/>
    <col min="8210" max="8210" width="14.54296875" style="50" bestFit="1" customWidth="1"/>
    <col min="8211" max="8211" width="15.7265625" style="50" bestFit="1" customWidth="1"/>
    <col min="8212" max="8444" width="8.7265625" style="50"/>
    <col min="8445" max="8445" width="4.81640625" style="50" customWidth="1"/>
    <col min="8446" max="8446" width="18.81640625" style="50" customWidth="1"/>
    <col min="8447" max="8447" width="7.54296875" style="50" customWidth="1"/>
    <col min="8448" max="8448" width="10.26953125" style="50" customWidth="1"/>
    <col min="8449" max="8449" width="4.453125" style="50" customWidth="1"/>
    <col min="8450" max="8450" width="22.453125" style="50" customWidth="1"/>
    <col min="8451" max="8451" width="3.26953125" style="50" customWidth="1"/>
    <col min="8452" max="8452" width="4.26953125" style="50" customWidth="1"/>
    <col min="8453" max="8453" width="14.54296875" style="50" customWidth="1"/>
    <col min="8454" max="8454" width="15" style="50" customWidth="1"/>
    <col min="8455" max="8459" width="0" style="50" hidden="1" customWidth="1"/>
    <col min="8460" max="8460" width="21.26953125" style="50" customWidth="1"/>
    <col min="8461" max="8461" width="17.453125" style="50" customWidth="1"/>
    <col min="8462" max="8462" width="18" style="50" customWidth="1"/>
    <col min="8463" max="8463" width="18.453125" style="50" customWidth="1"/>
    <col min="8464" max="8465" width="15.7265625" style="50" bestFit="1" customWidth="1"/>
    <col min="8466" max="8466" width="14.54296875" style="50" bestFit="1" customWidth="1"/>
    <col min="8467" max="8467" width="15.7265625" style="50" bestFit="1" customWidth="1"/>
    <col min="8468" max="8700" width="8.7265625" style="50"/>
    <col min="8701" max="8701" width="4.81640625" style="50" customWidth="1"/>
    <col min="8702" max="8702" width="18.81640625" style="50" customWidth="1"/>
    <col min="8703" max="8703" width="7.54296875" style="50" customWidth="1"/>
    <col min="8704" max="8704" width="10.26953125" style="50" customWidth="1"/>
    <col min="8705" max="8705" width="4.453125" style="50" customWidth="1"/>
    <col min="8706" max="8706" width="22.453125" style="50" customWidth="1"/>
    <col min="8707" max="8707" width="3.26953125" style="50" customWidth="1"/>
    <col min="8708" max="8708" width="4.26953125" style="50" customWidth="1"/>
    <col min="8709" max="8709" width="14.54296875" style="50" customWidth="1"/>
    <col min="8710" max="8710" width="15" style="50" customWidth="1"/>
    <col min="8711" max="8715" width="0" style="50" hidden="1" customWidth="1"/>
    <col min="8716" max="8716" width="21.26953125" style="50" customWidth="1"/>
    <col min="8717" max="8717" width="17.453125" style="50" customWidth="1"/>
    <col min="8718" max="8718" width="18" style="50" customWidth="1"/>
    <col min="8719" max="8719" width="18.453125" style="50" customWidth="1"/>
    <col min="8720" max="8721" width="15.7265625" style="50" bestFit="1" customWidth="1"/>
    <col min="8722" max="8722" width="14.54296875" style="50" bestFit="1" customWidth="1"/>
    <col min="8723" max="8723" width="15.7265625" style="50" bestFit="1" customWidth="1"/>
    <col min="8724" max="8956" width="8.7265625" style="50"/>
    <col min="8957" max="8957" width="4.81640625" style="50" customWidth="1"/>
    <col min="8958" max="8958" width="18.81640625" style="50" customWidth="1"/>
    <col min="8959" max="8959" width="7.54296875" style="50" customWidth="1"/>
    <col min="8960" max="8960" width="10.26953125" style="50" customWidth="1"/>
    <col min="8961" max="8961" width="4.453125" style="50" customWidth="1"/>
    <col min="8962" max="8962" width="22.453125" style="50" customWidth="1"/>
    <col min="8963" max="8963" width="3.26953125" style="50" customWidth="1"/>
    <col min="8964" max="8964" width="4.26953125" style="50" customWidth="1"/>
    <col min="8965" max="8965" width="14.54296875" style="50" customWidth="1"/>
    <col min="8966" max="8966" width="15" style="50" customWidth="1"/>
    <col min="8967" max="8971" width="0" style="50" hidden="1" customWidth="1"/>
    <col min="8972" max="8972" width="21.26953125" style="50" customWidth="1"/>
    <col min="8973" max="8973" width="17.453125" style="50" customWidth="1"/>
    <col min="8974" max="8974" width="18" style="50" customWidth="1"/>
    <col min="8975" max="8975" width="18.453125" style="50" customWidth="1"/>
    <col min="8976" max="8977" width="15.7265625" style="50" bestFit="1" customWidth="1"/>
    <col min="8978" max="8978" width="14.54296875" style="50" bestFit="1" customWidth="1"/>
    <col min="8979" max="8979" width="15.7265625" style="50" bestFit="1" customWidth="1"/>
    <col min="8980" max="9212" width="8.7265625" style="50"/>
    <col min="9213" max="9213" width="4.81640625" style="50" customWidth="1"/>
    <col min="9214" max="9214" width="18.81640625" style="50" customWidth="1"/>
    <col min="9215" max="9215" width="7.54296875" style="50" customWidth="1"/>
    <col min="9216" max="9216" width="10.26953125" style="50" customWidth="1"/>
    <col min="9217" max="9217" width="4.453125" style="50" customWidth="1"/>
    <col min="9218" max="9218" width="22.453125" style="50" customWidth="1"/>
    <col min="9219" max="9219" width="3.26953125" style="50" customWidth="1"/>
    <col min="9220" max="9220" width="4.26953125" style="50" customWidth="1"/>
    <col min="9221" max="9221" width="14.54296875" style="50" customWidth="1"/>
    <col min="9222" max="9222" width="15" style="50" customWidth="1"/>
    <col min="9223" max="9227" width="0" style="50" hidden="1" customWidth="1"/>
    <col min="9228" max="9228" width="21.26953125" style="50" customWidth="1"/>
    <col min="9229" max="9229" width="17.453125" style="50" customWidth="1"/>
    <col min="9230" max="9230" width="18" style="50" customWidth="1"/>
    <col min="9231" max="9231" width="18.453125" style="50" customWidth="1"/>
    <col min="9232" max="9233" width="15.7265625" style="50" bestFit="1" customWidth="1"/>
    <col min="9234" max="9234" width="14.54296875" style="50" bestFit="1" customWidth="1"/>
    <col min="9235" max="9235" width="15.7265625" style="50" bestFit="1" customWidth="1"/>
    <col min="9236" max="9468" width="8.7265625" style="50"/>
    <col min="9469" max="9469" width="4.81640625" style="50" customWidth="1"/>
    <col min="9470" max="9470" width="18.81640625" style="50" customWidth="1"/>
    <col min="9471" max="9471" width="7.54296875" style="50" customWidth="1"/>
    <col min="9472" max="9472" width="10.26953125" style="50" customWidth="1"/>
    <col min="9473" max="9473" width="4.453125" style="50" customWidth="1"/>
    <col min="9474" max="9474" width="22.453125" style="50" customWidth="1"/>
    <col min="9475" max="9475" width="3.26953125" style="50" customWidth="1"/>
    <col min="9476" max="9476" width="4.26953125" style="50" customWidth="1"/>
    <col min="9477" max="9477" width="14.54296875" style="50" customWidth="1"/>
    <col min="9478" max="9478" width="15" style="50" customWidth="1"/>
    <col min="9479" max="9483" width="0" style="50" hidden="1" customWidth="1"/>
    <col min="9484" max="9484" width="21.26953125" style="50" customWidth="1"/>
    <col min="9485" max="9485" width="17.453125" style="50" customWidth="1"/>
    <col min="9486" max="9486" width="18" style="50" customWidth="1"/>
    <col min="9487" max="9487" width="18.453125" style="50" customWidth="1"/>
    <col min="9488" max="9489" width="15.7265625" style="50" bestFit="1" customWidth="1"/>
    <col min="9490" max="9490" width="14.54296875" style="50" bestFit="1" customWidth="1"/>
    <col min="9491" max="9491" width="15.7265625" style="50" bestFit="1" customWidth="1"/>
    <col min="9492" max="9724" width="8.7265625" style="50"/>
    <col min="9725" max="9725" width="4.81640625" style="50" customWidth="1"/>
    <col min="9726" max="9726" width="18.81640625" style="50" customWidth="1"/>
    <col min="9727" max="9727" width="7.54296875" style="50" customWidth="1"/>
    <col min="9728" max="9728" width="10.26953125" style="50" customWidth="1"/>
    <col min="9729" max="9729" width="4.453125" style="50" customWidth="1"/>
    <col min="9730" max="9730" width="22.453125" style="50" customWidth="1"/>
    <col min="9731" max="9731" width="3.26953125" style="50" customWidth="1"/>
    <col min="9732" max="9732" width="4.26953125" style="50" customWidth="1"/>
    <col min="9733" max="9733" width="14.54296875" style="50" customWidth="1"/>
    <col min="9734" max="9734" width="15" style="50" customWidth="1"/>
    <col min="9735" max="9739" width="0" style="50" hidden="1" customWidth="1"/>
    <col min="9740" max="9740" width="21.26953125" style="50" customWidth="1"/>
    <col min="9741" max="9741" width="17.453125" style="50" customWidth="1"/>
    <col min="9742" max="9742" width="18" style="50" customWidth="1"/>
    <col min="9743" max="9743" width="18.453125" style="50" customWidth="1"/>
    <col min="9744" max="9745" width="15.7265625" style="50" bestFit="1" customWidth="1"/>
    <col min="9746" max="9746" width="14.54296875" style="50" bestFit="1" customWidth="1"/>
    <col min="9747" max="9747" width="15.7265625" style="50" bestFit="1" customWidth="1"/>
    <col min="9748" max="9980" width="8.7265625" style="50"/>
    <col min="9981" max="9981" width="4.81640625" style="50" customWidth="1"/>
    <col min="9982" max="9982" width="18.81640625" style="50" customWidth="1"/>
    <col min="9983" max="9983" width="7.54296875" style="50" customWidth="1"/>
    <col min="9984" max="9984" width="10.26953125" style="50" customWidth="1"/>
    <col min="9985" max="9985" width="4.453125" style="50" customWidth="1"/>
    <col min="9986" max="9986" width="22.453125" style="50" customWidth="1"/>
    <col min="9987" max="9987" width="3.26953125" style="50" customWidth="1"/>
    <col min="9988" max="9988" width="4.26953125" style="50" customWidth="1"/>
    <col min="9989" max="9989" width="14.54296875" style="50" customWidth="1"/>
    <col min="9990" max="9990" width="15" style="50" customWidth="1"/>
    <col min="9991" max="9995" width="0" style="50" hidden="1" customWidth="1"/>
    <col min="9996" max="9996" width="21.26953125" style="50" customWidth="1"/>
    <col min="9997" max="9997" width="17.453125" style="50" customWidth="1"/>
    <col min="9998" max="9998" width="18" style="50" customWidth="1"/>
    <col min="9999" max="9999" width="18.453125" style="50" customWidth="1"/>
    <col min="10000" max="10001" width="15.7265625" style="50" bestFit="1" customWidth="1"/>
    <col min="10002" max="10002" width="14.54296875" style="50" bestFit="1" customWidth="1"/>
    <col min="10003" max="10003" width="15.7265625" style="50" bestFit="1" customWidth="1"/>
    <col min="10004" max="10236" width="8.7265625" style="50"/>
    <col min="10237" max="10237" width="4.81640625" style="50" customWidth="1"/>
    <col min="10238" max="10238" width="18.81640625" style="50" customWidth="1"/>
    <col min="10239" max="10239" width="7.54296875" style="50" customWidth="1"/>
    <col min="10240" max="10240" width="10.26953125" style="50" customWidth="1"/>
    <col min="10241" max="10241" width="4.453125" style="50" customWidth="1"/>
    <col min="10242" max="10242" width="22.453125" style="50" customWidth="1"/>
    <col min="10243" max="10243" width="3.26953125" style="50" customWidth="1"/>
    <col min="10244" max="10244" width="4.26953125" style="50" customWidth="1"/>
    <col min="10245" max="10245" width="14.54296875" style="50" customWidth="1"/>
    <col min="10246" max="10246" width="15" style="50" customWidth="1"/>
    <col min="10247" max="10251" width="0" style="50" hidden="1" customWidth="1"/>
    <col min="10252" max="10252" width="21.26953125" style="50" customWidth="1"/>
    <col min="10253" max="10253" width="17.453125" style="50" customWidth="1"/>
    <col min="10254" max="10254" width="18" style="50" customWidth="1"/>
    <col min="10255" max="10255" width="18.453125" style="50" customWidth="1"/>
    <col min="10256" max="10257" width="15.7265625" style="50" bestFit="1" customWidth="1"/>
    <col min="10258" max="10258" width="14.54296875" style="50" bestFit="1" customWidth="1"/>
    <col min="10259" max="10259" width="15.7265625" style="50" bestFit="1" customWidth="1"/>
    <col min="10260" max="10492" width="8.7265625" style="50"/>
    <col min="10493" max="10493" width="4.81640625" style="50" customWidth="1"/>
    <col min="10494" max="10494" width="18.81640625" style="50" customWidth="1"/>
    <col min="10495" max="10495" width="7.54296875" style="50" customWidth="1"/>
    <col min="10496" max="10496" width="10.26953125" style="50" customWidth="1"/>
    <col min="10497" max="10497" width="4.453125" style="50" customWidth="1"/>
    <col min="10498" max="10498" width="22.453125" style="50" customWidth="1"/>
    <col min="10499" max="10499" width="3.26953125" style="50" customWidth="1"/>
    <col min="10500" max="10500" width="4.26953125" style="50" customWidth="1"/>
    <col min="10501" max="10501" width="14.54296875" style="50" customWidth="1"/>
    <col min="10502" max="10502" width="15" style="50" customWidth="1"/>
    <col min="10503" max="10507" width="0" style="50" hidden="1" customWidth="1"/>
    <col min="10508" max="10508" width="21.26953125" style="50" customWidth="1"/>
    <col min="10509" max="10509" width="17.453125" style="50" customWidth="1"/>
    <col min="10510" max="10510" width="18" style="50" customWidth="1"/>
    <col min="10511" max="10511" width="18.453125" style="50" customWidth="1"/>
    <col min="10512" max="10513" width="15.7265625" style="50" bestFit="1" customWidth="1"/>
    <col min="10514" max="10514" width="14.54296875" style="50" bestFit="1" customWidth="1"/>
    <col min="10515" max="10515" width="15.7265625" style="50" bestFit="1" customWidth="1"/>
    <col min="10516" max="10748" width="8.7265625" style="50"/>
    <col min="10749" max="10749" width="4.81640625" style="50" customWidth="1"/>
    <col min="10750" max="10750" width="18.81640625" style="50" customWidth="1"/>
    <col min="10751" max="10751" width="7.54296875" style="50" customWidth="1"/>
    <col min="10752" max="10752" width="10.26953125" style="50" customWidth="1"/>
    <col min="10753" max="10753" width="4.453125" style="50" customWidth="1"/>
    <col min="10754" max="10754" width="22.453125" style="50" customWidth="1"/>
    <col min="10755" max="10755" width="3.26953125" style="50" customWidth="1"/>
    <col min="10756" max="10756" width="4.26953125" style="50" customWidth="1"/>
    <col min="10757" max="10757" width="14.54296875" style="50" customWidth="1"/>
    <col min="10758" max="10758" width="15" style="50" customWidth="1"/>
    <col min="10759" max="10763" width="0" style="50" hidden="1" customWidth="1"/>
    <col min="10764" max="10764" width="21.26953125" style="50" customWidth="1"/>
    <col min="10765" max="10765" width="17.453125" style="50" customWidth="1"/>
    <col min="10766" max="10766" width="18" style="50" customWidth="1"/>
    <col min="10767" max="10767" width="18.453125" style="50" customWidth="1"/>
    <col min="10768" max="10769" width="15.7265625" style="50" bestFit="1" customWidth="1"/>
    <col min="10770" max="10770" width="14.54296875" style="50" bestFit="1" customWidth="1"/>
    <col min="10771" max="10771" width="15.7265625" style="50" bestFit="1" customWidth="1"/>
    <col min="10772" max="11004" width="8.7265625" style="50"/>
    <col min="11005" max="11005" width="4.81640625" style="50" customWidth="1"/>
    <col min="11006" max="11006" width="18.81640625" style="50" customWidth="1"/>
    <col min="11007" max="11007" width="7.54296875" style="50" customWidth="1"/>
    <col min="11008" max="11008" width="10.26953125" style="50" customWidth="1"/>
    <col min="11009" max="11009" width="4.453125" style="50" customWidth="1"/>
    <col min="11010" max="11010" width="22.453125" style="50" customWidth="1"/>
    <col min="11011" max="11011" width="3.26953125" style="50" customWidth="1"/>
    <col min="11012" max="11012" width="4.26953125" style="50" customWidth="1"/>
    <col min="11013" max="11013" width="14.54296875" style="50" customWidth="1"/>
    <col min="11014" max="11014" width="15" style="50" customWidth="1"/>
    <col min="11015" max="11019" width="0" style="50" hidden="1" customWidth="1"/>
    <col min="11020" max="11020" width="21.26953125" style="50" customWidth="1"/>
    <col min="11021" max="11021" width="17.453125" style="50" customWidth="1"/>
    <col min="11022" max="11022" width="18" style="50" customWidth="1"/>
    <col min="11023" max="11023" width="18.453125" style="50" customWidth="1"/>
    <col min="11024" max="11025" width="15.7265625" style="50" bestFit="1" customWidth="1"/>
    <col min="11026" max="11026" width="14.54296875" style="50" bestFit="1" customWidth="1"/>
    <col min="11027" max="11027" width="15.7265625" style="50" bestFit="1" customWidth="1"/>
    <col min="11028" max="11260" width="8.7265625" style="50"/>
    <col min="11261" max="11261" width="4.81640625" style="50" customWidth="1"/>
    <col min="11262" max="11262" width="18.81640625" style="50" customWidth="1"/>
    <col min="11263" max="11263" width="7.54296875" style="50" customWidth="1"/>
    <col min="11264" max="11264" width="10.26953125" style="50" customWidth="1"/>
    <col min="11265" max="11265" width="4.453125" style="50" customWidth="1"/>
    <col min="11266" max="11266" width="22.453125" style="50" customWidth="1"/>
    <col min="11267" max="11267" width="3.26953125" style="50" customWidth="1"/>
    <col min="11268" max="11268" width="4.26953125" style="50" customWidth="1"/>
    <col min="11269" max="11269" width="14.54296875" style="50" customWidth="1"/>
    <col min="11270" max="11270" width="15" style="50" customWidth="1"/>
    <col min="11271" max="11275" width="0" style="50" hidden="1" customWidth="1"/>
    <col min="11276" max="11276" width="21.26953125" style="50" customWidth="1"/>
    <col min="11277" max="11277" width="17.453125" style="50" customWidth="1"/>
    <col min="11278" max="11278" width="18" style="50" customWidth="1"/>
    <col min="11279" max="11279" width="18.453125" style="50" customWidth="1"/>
    <col min="11280" max="11281" width="15.7265625" style="50" bestFit="1" customWidth="1"/>
    <col min="11282" max="11282" width="14.54296875" style="50" bestFit="1" customWidth="1"/>
    <col min="11283" max="11283" width="15.7265625" style="50" bestFit="1" customWidth="1"/>
    <col min="11284" max="11516" width="8.7265625" style="50"/>
    <col min="11517" max="11517" width="4.81640625" style="50" customWidth="1"/>
    <col min="11518" max="11518" width="18.81640625" style="50" customWidth="1"/>
    <col min="11519" max="11519" width="7.54296875" style="50" customWidth="1"/>
    <col min="11520" max="11520" width="10.26953125" style="50" customWidth="1"/>
    <col min="11521" max="11521" width="4.453125" style="50" customWidth="1"/>
    <col min="11522" max="11522" width="22.453125" style="50" customWidth="1"/>
    <col min="11523" max="11523" width="3.26953125" style="50" customWidth="1"/>
    <col min="11524" max="11524" width="4.26953125" style="50" customWidth="1"/>
    <col min="11525" max="11525" width="14.54296875" style="50" customWidth="1"/>
    <col min="11526" max="11526" width="15" style="50" customWidth="1"/>
    <col min="11527" max="11531" width="0" style="50" hidden="1" customWidth="1"/>
    <col min="11532" max="11532" width="21.26953125" style="50" customWidth="1"/>
    <col min="11533" max="11533" width="17.453125" style="50" customWidth="1"/>
    <col min="11534" max="11534" width="18" style="50" customWidth="1"/>
    <col min="11535" max="11535" width="18.453125" style="50" customWidth="1"/>
    <col min="11536" max="11537" width="15.7265625" style="50" bestFit="1" customWidth="1"/>
    <col min="11538" max="11538" width="14.54296875" style="50" bestFit="1" customWidth="1"/>
    <col min="11539" max="11539" width="15.7265625" style="50" bestFit="1" customWidth="1"/>
    <col min="11540" max="11772" width="8.7265625" style="50"/>
    <col min="11773" max="11773" width="4.81640625" style="50" customWidth="1"/>
    <col min="11774" max="11774" width="18.81640625" style="50" customWidth="1"/>
    <col min="11775" max="11775" width="7.54296875" style="50" customWidth="1"/>
    <col min="11776" max="11776" width="10.26953125" style="50" customWidth="1"/>
    <col min="11777" max="11777" width="4.453125" style="50" customWidth="1"/>
    <col min="11778" max="11778" width="22.453125" style="50" customWidth="1"/>
    <col min="11779" max="11779" width="3.26953125" style="50" customWidth="1"/>
    <col min="11780" max="11780" width="4.26953125" style="50" customWidth="1"/>
    <col min="11781" max="11781" width="14.54296875" style="50" customWidth="1"/>
    <col min="11782" max="11782" width="15" style="50" customWidth="1"/>
    <col min="11783" max="11787" width="0" style="50" hidden="1" customWidth="1"/>
    <col min="11788" max="11788" width="21.26953125" style="50" customWidth="1"/>
    <col min="11789" max="11789" width="17.453125" style="50" customWidth="1"/>
    <col min="11790" max="11790" width="18" style="50" customWidth="1"/>
    <col min="11791" max="11791" width="18.453125" style="50" customWidth="1"/>
    <col min="11792" max="11793" width="15.7265625" style="50" bestFit="1" customWidth="1"/>
    <col min="11794" max="11794" width="14.54296875" style="50" bestFit="1" customWidth="1"/>
    <col min="11795" max="11795" width="15.7265625" style="50" bestFit="1" customWidth="1"/>
    <col min="11796" max="12028" width="8.7265625" style="50"/>
    <col min="12029" max="12029" width="4.81640625" style="50" customWidth="1"/>
    <col min="12030" max="12030" width="18.81640625" style="50" customWidth="1"/>
    <col min="12031" max="12031" width="7.54296875" style="50" customWidth="1"/>
    <col min="12032" max="12032" width="10.26953125" style="50" customWidth="1"/>
    <col min="12033" max="12033" width="4.453125" style="50" customWidth="1"/>
    <col min="12034" max="12034" width="22.453125" style="50" customWidth="1"/>
    <col min="12035" max="12035" width="3.26953125" style="50" customWidth="1"/>
    <col min="12036" max="12036" width="4.26953125" style="50" customWidth="1"/>
    <col min="12037" max="12037" width="14.54296875" style="50" customWidth="1"/>
    <col min="12038" max="12038" width="15" style="50" customWidth="1"/>
    <col min="12039" max="12043" width="0" style="50" hidden="1" customWidth="1"/>
    <col min="12044" max="12044" width="21.26953125" style="50" customWidth="1"/>
    <col min="12045" max="12045" width="17.453125" style="50" customWidth="1"/>
    <col min="12046" max="12046" width="18" style="50" customWidth="1"/>
    <col min="12047" max="12047" width="18.453125" style="50" customWidth="1"/>
    <col min="12048" max="12049" width="15.7265625" style="50" bestFit="1" customWidth="1"/>
    <col min="12050" max="12050" width="14.54296875" style="50" bestFit="1" customWidth="1"/>
    <col min="12051" max="12051" width="15.7265625" style="50" bestFit="1" customWidth="1"/>
    <col min="12052" max="12284" width="8.7265625" style="50"/>
    <col min="12285" max="12285" width="4.81640625" style="50" customWidth="1"/>
    <col min="12286" max="12286" width="18.81640625" style="50" customWidth="1"/>
    <col min="12287" max="12287" width="7.54296875" style="50" customWidth="1"/>
    <col min="12288" max="12288" width="10.26953125" style="50" customWidth="1"/>
    <col min="12289" max="12289" width="4.453125" style="50" customWidth="1"/>
    <col min="12290" max="12290" width="22.453125" style="50" customWidth="1"/>
    <col min="12291" max="12291" width="3.26953125" style="50" customWidth="1"/>
    <col min="12292" max="12292" width="4.26953125" style="50" customWidth="1"/>
    <col min="12293" max="12293" width="14.54296875" style="50" customWidth="1"/>
    <col min="12294" max="12294" width="15" style="50" customWidth="1"/>
    <col min="12295" max="12299" width="0" style="50" hidden="1" customWidth="1"/>
    <col min="12300" max="12300" width="21.26953125" style="50" customWidth="1"/>
    <col min="12301" max="12301" width="17.453125" style="50" customWidth="1"/>
    <col min="12302" max="12302" width="18" style="50" customWidth="1"/>
    <col min="12303" max="12303" width="18.453125" style="50" customWidth="1"/>
    <col min="12304" max="12305" width="15.7265625" style="50" bestFit="1" customWidth="1"/>
    <col min="12306" max="12306" width="14.54296875" style="50" bestFit="1" customWidth="1"/>
    <col min="12307" max="12307" width="15.7265625" style="50" bestFit="1" customWidth="1"/>
    <col min="12308" max="12540" width="8.7265625" style="50"/>
    <col min="12541" max="12541" width="4.81640625" style="50" customWidth="1"/>
    <col min="12542" max="12542" width="18.81640625" style="50" customWidth="1"/>
    <col min="12543" max="12543" width="7.54296875" style="50" customWidth="1"/>
    <col min="12544" max="12544" width="10.26953125" style="50" customWidth="1"/>
    <col min="12545" max="12545" width="4.453125" style="50" customWidth="1"/>
    <col min="12546" max="12546" width="22.453125" style="50" customWidth="1"/>
    <col min="12547" max="12547" width="3.26953125" style="50" customWidth="1"/>
    <col min="12548" max="12548" width="4.26953125" style="50" customWidth="1"/>
    <col min="12549" max="12549" width="14.54296875" style="50" customWidth="1"/>
    <col min="12550" max="12550" width="15" style="50" customWidth="1"/>
    <col min="12551" max="12555" width="0" style="50" hidden="1" customWidth="1"/>
    <col min="12556" max="12556" width="21.26953125" style="50" customWidth="1"/>
    <col min="12557" max="12557" width="17.453125" style="50" customWidth="1"/>
    <col min="12558" max="12558" width="18" style="50" customWidth="1"/>
    <col min="12559" max="12559" width="18.453125" style="50" customWidth="1"/>
    <col min="12560" max="12561" width="15.7265625" style="50" bestFit="1" customWidth="1"/>
    <col min="12562" max="12562" width="14.54296875" style="50" bestFit="1" customWidth="1"/>
    <col min="12563" max="12563" width="15.7265625" style="50" bestFit="1" customWidth="1"/>
    <col min="12564" max="12796" width="8.7265625" style="50"/>
    <col min="12797" max="12797" width="4.81640625" style="50" customWidth="1"/>
    <col min="12798" max="12798" width="18.81640625" style="50" customWidth="1"/>
    <col min="12799" max="12799" width="7.54296875" style="50" customWidth="1"/>
    <col min="12800" max="12800" width="10.26953125" style="50" customWidth="1"/>
    <col min="12801" max="12801" width="4.453125" style="50" customWidth="1"/>
    <col min="12802" max="12802" width="22.453125" style="50" customWidth="1"/>
    <col min="12803" max="12803" width="3.26953125" style="50" customWidth="1"/>
    <col min="12804" max="12804" width="4.26953125" style="50" customWidth="1"/>
    <col min="12805" max="12805" width="14.54296875" style="50" customWidth="1"/>
    <col min="12806" max="12806" width="15" style="50" customWidth="1"/>
    <col min="12807" max="12811" width="0" style="50" hidden="1" customWidth="1"/>
    <col min="12812" max="12812" width="21.26953125" style="50" customWidth="1"/>
    <col min="12813" max="12813" width="17.453125" style="50" customWidth="1"/>
    <col min="12814" max="12814" width="18" style="50" customWidth="1"/>
    <col min="12815" max="12815" width="18.453125" style="50" customWidth="1"/>
    <col min="12816" max="12817" width="15.7265625" style="50" bestFit="1" customWidth="1"/>
    <col min="12818" max="12818" width="14.54296875" style="50" bestFit="1" customWidth="1"/>
    <col min="12819" max="12819" width="15.7265625" style="50" bestFit="1" customWidth="1"/>
    <col min="12820" max="13052" width="8.7265625" style="50"/>
    <col min="13053" max="13053" width="4.81640625" style="50" customWidth="1"/>
    <col min="13054" max="13054" width="18.81640625" style="50" customWidth="1"/>
    <col min="13055" max="13055" width="7.54296875" style="50" customWidth="1"/>
    <col min="13056" max="13056" width="10.26953125" style="50" customWidth="1"/>
    <col min="13057" max="13057" width="4.453125" style="50" customWidth="1"/>
    <col min="13058" max="13058" width="22.453125" style="50" customWidth="1"/>
    <col min="13059" max="13059" width="3.26953125" style="50" customWidth="1"/>
    <col min="13060" max="13060" width="4.26953125" style="50" customWidth="1"/>
    <col min="13061" max="13061" width="14.54296875" style="50" customWidth="1"/>
    <col min="13062" max="13062" width="15" style="50" customWidth="1"/>
    <col min="13063" max="13067" width="0" style="50" hidden="1" customWidth="1"/>
    <col min="13068" max="13068" width="21.26953125" style="50" customWidth="1"/>
    <col min="13069" max="13069" width="17.453125" style="50" customWidth="1"/>
    <col min="13070" max="13070" width="18" style="50" customWidth="1"/>
    <col min="13071" max="13071" width="18.453125" style="50" customWidth="1"/>
    <col min="13072" max="13073" width="15.7265625" style="50" bestFit="1" customWidth="1"/>
    <col min="13074" max="13074" width="14.54296875" style="50" bestFit="1" customWidth="1"/>
    <col min="13075" max="13075" width="15.7265625" style="50" bestFit="1" customWidth="1"/>
    <col min="13076" max="13308" width="8.7265625" style="50"/>
    <col min="13309" max="13309" width="4.81640625" style="50" customWidth="1"/>
    <col min="13310" max="13310" width="18.81640625" style="50" customWidth="1"/>
    <col min="13311" max="13311" width="7.54296875" style="50" customWidth="1"/>
    <col min="13312" max="13312" width="10.26953125" style="50" customWidth="1"/>
    <col min="13313" max="13313" width="4.453125" style="50" customWidth="1"/>
    <col min="13314" max="13314" width="22.453125" style="50" customWidth="1"/>
    <col min="13315" max="13315" width="3.26953125" style="50" customWidth="1"/>
    <col min="13316" max="13316" width="4.26953125" style="50" customWidth="1"/>
    <col min="13317" max="13317" width="14.54296875" style="50" customWidth="1"/>
    <col min="13318" max="13318" width="15" style="50" customWidth="1"/>
    <col min="13319" max="13323" width="0" style="50" hidden="1" customWidth="1"/>
    <col min="13324" max="13324" width="21.26953125" style="50" customWidth="1"/>
    <col min="13325" max="13325" width="17.453125" style="50" customWidth="1"/>
    <col min="13326" max="13326" width="18" style="50" customWidth="1"/>
    <col min="13327" max="13327" width="18.453125" style="50" customWidth="1"/>
    <col min="13328" max="13329" width="15.7265625" style="50" bestFit="1" customWidth="1"/>
    <col min="13330" max="13330" width="14.54296875" style="50" bestFit="1" customWidth="1"/>
    <col min="13331" max="13331" width="15.7265625" style="50" bestFit="1" customWidth="1"/>
    <col min="13332" max="13564" width="8.7265625" style="50"/>
    <col min="13565" max="13565" width="4.81640625" style="50" customWidth="1"/>
    <col min="13566" max="13566" width="18.81640625" style="50" customWidth="1"/>
    <col min="13567" max="13567" width="7.54296875" style="50" customWidth="1"/>
    <col min="13568" max="13568" width="10.26953125" style="50" customWidth="1"/>
    <col min="13569" max="13569" width="4.453125" style="50" customWidth="1"/>
    <col min="13570" max="13570" width="22.453125" style="50" customWidth="1"/>
    <col min="13571" max="13571" width="3.26953125" style="50" customWidth="1"/>
    <col min="13572" max="13572" width="4.26953125" style="50" customWidth="1"/>
    <col min="13573" max="13573" width="14.54296875" style="50" customWidth="1"/>
    <col min="13574" max="13574" width="15" style="50" customWidth="1"/>
    <col min="13575" max="13579" width="0" style="50" hidden="1" customWidth="1"/>
    <col min="13580" max="13580" width="21.26953125" style="50" customWidth="1"/>
    <col min="13581" max="13581" width="17.453125" style="50" customWidth="1"/>
    <col min="13582" max="13582" width="18" style="50" customWidth="1"/>
    <col min="13583" max="13583" width="18.453125" style="50" customWidth="1"/>
    <col min="13584" max="13585" width="15.7265625" style="50" bestFit="1" customWidth="1"/>
    <col min="13586" max="13586" width="14.54296875" style="50" bestFit="1" customWidth="1"/>
    <col min="13587" max="13587" width="15.7265625" style="50" bestFit="1" customWidth="1"/>
    <col min="13588" max="13820" width="8.7265625" style="50"/>
    <col min="13821" max="13821" width="4.81640625" style="50" customWidth="1"/>
    <col min="13822" max="13822" width="18.81640625" style="50" customWidth="1"/>
    <col min="13823" max="13823" width="7.54296875" style="50" customWidth="1"/>
    <col min="13824" max="13824" width="10.26953125" style="50" customWidth="1"/>
    <col min="13825" max="13825" width="4.453125" style="50" customWidth="1"/>
    <col min="13826" max="13826" width="22.453125" style="50" customWidth="1"/>
    <col min="13827" max="13827" width="3.26953125" style="50" customWidth="1"/>
    <col min="13828" max="13828" width="4.26953125" style="50" customWidth="1"/>
    <col min="13829" max="13829" width="14.54296875" style="50" customWidth="1"/>
    <col min="13830" max="13830" width="15" style="50" customWidth="1"/>
    <col min="13831" max="13835" width="0" style="50" hidden="1" customWidth="1"/>
    <col min="13836" max="13836" width="21.26953125" style="50" customWidth="1"/>
    <col min="13837" max="13837" width="17.453125" style="50" customWidth="1"/>
    <col min="13838" max="13838" width="18" style="50" customWidth="1"/>
    <col min="13839" max="13839" width="18.453125" style="50" customWidth="1"/>
    <col min="13840" max="13841" width="15.7265625" style="50" bestFit="1" customWidth="1"/>
    <col min="13842" max="13842" width="14.54296875" style="50" bestFit="1" customWidth="1"/>
    <col min="13843" max="13843" width="15.7265625" style="50" bestFit="1" customWidth="1"/>
    <col min="13844" max="14076" width="8.7265625" style="50"/>
    <col min="14077" max="14077" width="4.81640625" style="50" customWidth="1"/>
    <col min="14078" max="14078" width="18.81640625" style="50" customWidth="1"/>
    <col min="14079" max="14079" width="7.54296875" style="50" customWidth="1"/>
    <col min="14080" max="14080" width="10.26953125" style="50" customWidth="1"/>
    <col min="14081" max="14081" width="4.453125" style="50" customWidth="1"/>
    <col min="14082" max="14082" width="22.453125" style="50" customWidth="1"/>
    <col min="14083" max="14083" width="3.26953125" style="50" customWidth="1"/>
    <col min="14084" max="14084" width="4.26953125" style="50" customWidth="1"/>
    <col min="14085" max="14085" width="14.54296875" style="50" customWidth="1"/>
    <col min="14086" max="14086" width="15" style="50" customWidth="1"/>
    <col min="14087" max="14091" width="0" style="50" hidden="1" customWidth="1"/>
    <col min="14092" max="14092" width="21.26953125" style="50" customWidth="1"/>
    <col min="14093" max="14093" width="17.453125" style="50" customWidth="1"/>
    <col min="14094" max="14094" width="18" style="50" customWidth="1"/>
    <col min="14095" max="14095" width="18.453125" style="50" customWidth="1"/>
    <col min="14096" max="14097" width="15.7265625" style="50" bestFit="1" customWidth="1"/>
    <col min="14098" max="14098" width="14.54296875" style="50" bestFit="1" customWidth="1"/>
    <col min="14099" max="14099" width="15.7265625" style="50" bestFit="1" customWidth="1"/>
    <col min="14100" max="14332" width="8.7265625" style="50"/>
    <col min="14333" max="14333" width="4.81640625" style="50" customWidth="1"/>
    <col min="14334" max="14334" width="18.81640625" style="50" customWidth="1"/>
    <col min="14335" max="14335" width="7.54296875" style="50" customWidth="1"/>
    <col min="14336" max="14336" width="10.26953125" style="50" customWidth="1"/>
    <col min="14337" max="14337" width="4.453125" style="50" customWidth="1"/>
    <col min="14338" max="14338" width="22.453125" style="50" customWidth="1"/>
    <col min="14339" max="14339" width="3.26953125" style="50" customWidth="1"/>
    <col min="14340" max="14340" width="4.26953125" style="50" customWidth="1"/>
    <col min="14341" max="14341" width="14.54296875" style="50" customWidth="1"/>
    <col min="14342" max="14342" width="15" style="50" customWidth="1"/>
    <col min="14343" max="14347" width="0" style="50" hidden="1" customWidth="1"/>
    <col min="14348" max="14348" width="21.26953125" style="50" customWidth="1"/>
    <col min="14349" max="14349" width="17.453125" style="50" customWidth="1"/>
    <col min="14350" max="14350" width="18" style="50" customWidth="1"/>
    <col min="14351" max="14351" width="18.453125" style="50" customWidth="1"/>
    <col min="14352" max="14353" width="15.7265625" style="50" bestFit="1" customWidth="1"/>
    <col min="14354" max="14354" width="14.54296875" style="50" bestFit="1" customWidth="1"/>
    <col min="14355" max="14355" width="15.7265625" style="50" bestFit="1" customWidth="1"/>
    <col min="14356" max="14588" width="8.7265625" style="50"/>
    <col min="14589" max="14589" width="4.81640625" style="50" customWidth="1"/>
    <col min="14590" max="14590" width="18.81640625" style="50" customWidth="1"/>
    <col min="14591" max="14591" width="7.54296875" style="50" customWidth="1"/>
    <col min="14592" max="14592" width="10.26953125" style="50" customWidth="1"/>
    <col min="14593" max="14593" width="4.453125" style="50" customWidth="1"/>
    <col min="14594" max="14594" width="22.453125" style="50" customWidth="1"/>
    <col min="14595" max="14595" width="3.26953125" style="50" customWidth="1"/>
    <col min="14596" max="14596" width="4.26953125" style="50" customWidth="1"/>
    <col min="14597" max="14597" width="14.54296875" style="50" customWidth="1"/>
    <col min="14598" max="14598" width="15" style="50" customWidth="1"/>
    <col min="14599" max="14603" width="0" style="50" hidden="1" customWidth="1"/>
    <col min="14604" max="14604" width="21.26953125" style="50" customWidth="1"/>
    <col min="14605" max="14605" width="17.453125" style="50" customWidth="1"/>
    <col min="14606" max="14606" width="18" style="50" customWidth="1"/>
    <col min="14607" max="14607" width="18.453125" style="50" customWidth="1"/>
    <col min="14608" max="14609" width="15.7265625" style="50" bestFit="1" customWidth="1"/>
    <col min="14610" max="14610" width="14.54296875" style="50" bestFit="1" customWidth="1"/>
    <col min="14611" max="14611" width="15.7265625" style="50" bestFit="1" customWidth="1"/>
    <col min="14612" max="14844" width="8.7265625" style="50"/>
    <col min="14845" max="14845" width="4.81640625" style="50" customWidth="1"/>
    <col min="14846" max="14846" width="18.81640625" style="50" customWidth="1"/>
    <col min="14847" max="14847" width="7.54296875" style="50" customWidth="1"/>
    <col min="14848" max="14848" width="10.26953125" style="50" customWidth="1"/>
    <col min="14849" max="14849" width="4.453125" style="50" customWidth="1"/>
    <col min="14850" max="14850" width="22.453125" style="50" customWidth="1"/>
    <col min="14851" max="14851" width="3.26953125" style="50" customWidth="1"/>
    <col min="14852" max="14852" width="4.26953125" style="50" customWidth="1"/>
    <col min="14853" max="14853" width="14.54296875" style="50" customWidth="1"/>
    <col min="14854" max="14854" width="15" style="50" customWidth="1"/>
    <col min="14855" max="14859" width="0" style="50" hidden="1" customWidth="1"/>
    <col min="14860" max="14860" width="21.26953125" style="50" customWidth="1"/>
    <col min="14861" max="14861" width="17.453125" style="50" customWidth="1"/>
    <col min="14862" max="14862" width="18" style="50" customWidth="1"/>
    <col min="14863" max="14863" width="18.453125" style="50" customWidth="1"/>
    <col min="14864" max="14865" width="15.7265625" style="50" bestFit="1" customWidth="1"/>
    <col min="14866" max="14866" width="14.54296875" style="50" bestFit="1" customWidth="1"/>
    <col min="14867" max="14867" width="15.7265625" style="50" bestFit="1" customWidth="1"/>
    <col min="14868" max="15100" width="8.7265625" style="50"/>
    <col min="15101" max="15101" width="4.81640625" style="50" customWidth="1"/>
    <col min="15102" max="15102" width="18.81640625" style="50" customWidth="1"/>
    <col min="15103" max="15103" width="7.54296875" style="50" customWidth="1"/>
    <col min="15104" max="15104" width="10.26953125" style="50" customWidth="1"/>
    <col min="15105" max="15105" width="4.453125" style="50" customWidth="1"/>
    <col min="15106" max="15106" width="22.453125" style="50" customWidth="1"/>
    <col min="15107" max="15107" width="3.26953125" style="50" customWidth="1"/>
    <col min="15108" max="15108" width="4.26953125" style="50" customWidth="1"/>
    <col min="15109" max="15109" width="14.54296875" style="50" customWidth="1"/>
    <col min="15110" max="15110" width="15" style="50" customWidth="1"/>
    <col min="15111" max="15115" width="0" style="50" hidden="1" customWidth="1"/>
    <col min="15116" max="15116" width="21.26953125" style="50" customWidth="1"/>
    <col min="15117" max="15117" width="17.453125" style="50" customWidth="1"/>
    <col min="15118" max="15118" width="18" style="50" customWidth="1"/>
    <col min="15119" max="15119" width="18.453125" style="50" customWidth="1"/>
    <col min="15120" max="15121" width="15.7265625" style="50" bestFit="1" customWidth="1"/>
    <col min="15122" max="15122" width="14.54296875" style="50" bestFit="1" customWidth="1"/>
    <col min="15123" max="15123" width="15.7265625" style="50" bestFit="1" customWidth="1"/>
    <col min="15124" max="15356" width="8.7265625" style="50"/>
    <col min="15357" max="15357" width="4.81640625" style="50" customWidth="1"/>
    <col min="15358" max="15358" width="18.81640625" style="50" customWidth="1"/>
    <col min="15359" max="15359" width="7.54296875" style="50" customWidth="1"/>
    <col min="15360" max="15360" width="10.26953125" style="50" customWidth="1"/>
    <col min="15361" max="15361" width="4.453125" style="50" customWidth="1"/>
    <col min="15362" max="15362" width="22.453125" style="50" customWidth="1"/>
    <col min="15363" max="15363" width="3.26953125" style="50" customWidth="1"/>
    <col min="15364" max="15364" width="4.26953125" style="50" customWidth="1"/>
    <col min="15365" max="15365" width="14.54296875" style="50" customWidth="1"/>
    <col min="15366" max="15366" width="15" style="50" customWidth="1"/>
    <col min="15367" max="15371" width="0" style="50" hidden="1" customWidth="1"/>
    <col min="15372" max="15372" width="21.26953125" style="50" customWidth="1"/>
    <col min="15373" max="15373" width="17.453125" style="50" customWidth="1"/>
    <col min="15374" max="15374" width="18" style="50" customWidth="1"/>
    <col min="15375" max="15375" width="18.453125" style="50" customWidth="1"/>
    <col min="15376" max="15377" width="15.7265625" style="50" bestFit="1" customWidth="1"/>
    <col min="15378" max="15378" width="14.54296875" style="50" bestFit="1" customWidth="1"/>
    <col min="15379" max="15379" width="15.7265625" style="50" bestFit="1" customWidth="1"/>
    <col min="15380" max="15612" width="8.7265625" style="50"/>
    <col min="15613" max="15613" width="4.81640625" style="50" customWidth="1"/>
    <col min="15614" max="15614" width="18.81640625" style="50" customWidth="1"/>
    <col min="15615" max="15615" width="7.54296875" style="50" customWidth="1"/>
    <col min="15616" max="15616" width="10.26953125" style="50" customWidth="1"/>
    <col min="15617" max="15617" width="4.453125" style="50" customWidth="1"/>
    <col min="15618" max="15618" width="22.453125" style="50" customWidth="1"/>
    <col min="15619" max="15619" width="3.26953125" style="50" customWidth="1"/>
    <col min="15620" max="15620" width="4.26953125" style="50" customWidth="1"/>
    <col min="15621" max="15621" width="14.54296875" style="50" customWidth="1"/>
    <col min="15622" max="15622" width="15" style="50" customWidth="1"/>
    <col min="15623" max="15627" width="0" style="50" hidden="1" customWidth="1"/>
    <col min="15628" max="15628" width="21.26953125" style="50" customWidth="1"/>
    <col min="15629" max="15629" width="17.453125" style="50" customWidth="1"/>
    <col min="15630" max="15630" width="18" style="50" customWidth="1"/>
    <col min="15631" max="15631" width="18.453125" style="50" customWidth="1"/>
    <col min="15632" max="15633" width="15.7265625" style="50" bestFit="1" customWidth="1"/>
    <col min="15634" max="15634" width="14.54296875" style="50" bestFit="1" customWidth="1"/>
    <col min="15635" max="15635" width="15.7265625" style="50" bestFit="1" customWidth="1"/>
    <col min="15636" max="15868" width="8.7265625" style="50"/>
    <col min="15869" max="15869" width="4.81640625" style="50" customWidth="1"/>
    <col min="15870" max="15870" width="18.81640625" style="50" customWidth="1"/>
    <col min="15871" max="15871" width="7.54296875" style="50" customWidth="1"/>
    <col min="15872" max="15872" width="10.26953125" style="50" customWidth="1"/>
    <col min="15873" max="15873" width="4.453125" style="50" customWidth="1"/>
    <col min="15874" max="15874" width="22.453125" style="50" customWidth="1"/>
    <col min="15875" max="15875" width="3.26953125" style="50" customWidth="1"/>
    <col min="15876" max="15876" width="4.26953125" style="50" customWidth="1"/>
    <col min="15877" max="15877" width="14.54296875" style="50" customWidth="1"/>
    <col min="15878" max="15878" width="15" style="50" customWidth="1"/>
    <col min="15879" max="15883" width="0" style="50" hidden="1" customWidth="1"/>
    <col min="15884" max="15884" width="21.26953125" style="50" customWidth="1"/>
    <col min="15885" max="15885" width="17.453125" style="50" customWidth="1"/>
    <col min="15886" max="15886" width="18" style="50" customWidth="1"/>
    <col min="15887" max="15887" width="18.453125" style="50" customWidth="1"/>
    <col min="15888" max="15889" width="15.7265625" style="50" bestFit="1" customWidth="1"/>
    <col min="15890" max="15890" width="14.54296875" style="50" bestFit="1" customWidth="1"/>
    <col min="15891" max="15891" width="15.7265625" style="50" bestFit="1" customWidth="1"/>
    <col min="15892" max="16124" width="8.7265625" style="50"/>
    <col min="16125" max="16125" width="4.81640625" style="50" customWidth="1"/>
    <col min="16126" max="16126" width="18.81640625" style="50" customWidth="1"/>
    <col min="16127" max="16127" width="7.54296875" style="50" customWidth="1"/>
    <col min="16128" max="16128" width="10.26953125" style="50" customWidth="1"/>
    <col min="16129" max="16129" width="4.453125" style="50" customWidth="1"/>
    <col min="16130" max="16130" width="22.453125" style="50" customWidth="1"/>
    <col min="16131" max="16131" width="3.26953125" style="50" customWidth="1"/>
    <col min="16132" max="16132" width="4.26953125" style="50" customWidth="1"/>
    <col min="16133" max="16133" width="14.54296875" style="50" customWidth="1"/>
    <col min="16134" max="16134" width="15" style="50" customWidth="1"/>
    <col min="16135" max="16139" width="0" style="50" hidden="1" customWidth="1"/>
    <col min="16140" max="16140" width="21.26953125" style="50" customWidth="1"/>
    <col min="16141" max="16141" width="17.453125" style="50" customWidth="1"/>
    <col min="16142" max="16142" width="18" style="50" customWidth="1"/>
    <col min="16143" max="16143" width="18.453125" style="50" customWidth="1"/>
    <col min="16144" max="16145" width="15.7265625" style="50" bestFit="1" customWidth="1"/>
    <col min="16146" max="16146" width="14.54296875" style="50" bestFit="1" customWidth="1"/>
    <col min="16147" max="16147" width="15.7265625" style="50" bestFit="1" customWidth="1"/>
    <col min="16148" max="16384" width="8.7265625" style="50"/>
  </cols>
  <sheetData>
    <row r="1" spans="1:12" ht="23.5" x14ac:dyDescent="0.55000000000000004">
      <c r="A1" s="46"/>
      <c r="B1" s="47"/>
      <c r="C1" s="48"/>
      <c r="D1" s="53" t="s">
        <v>298</v>
      </c>
      <c r="F1" s="49"/>
      <c r="G1" s="46"/>
      <c r="H1" s="47"/>
      <c r="I1" s="47"/>
    </row>
    <row r="2" spans="1:12" ht="15" x14ac:dyDescent="0.3">
      <c r="A2" s="47"/>
      <c r="B2" s="47"/>
      <c r="C2" s="47"/>
      <c r="D2" s="54" t="s">
        <v>301</v>
      </c>
      <c r="F2" s="49"/>
      <c r="G2" s="46"/>
      <c r="H2" s="51"/>
      <c r="I2" s="47"/>
    </row>
    <row r="3" spans="1:12" x14ac:dyDescent="0.25">
      <c r="A3" s="47"/>
      <c r="B3" s="47"/>
      <c r="C3" s="46"/>
      <c r="D3" s="55" t="s">
        <v>302</v>
      </c>
      <c r="F3" s="49"/>
      <c r="G3" s="46"/>
      <c r="H3" s="51"/>
      <c r="I3" s="48"/>
    </row>
    <row r="4" spans="1:12" ht="15" x14ac:dyDescent="0.3">
      <c r="A4" s="47"/>
      <c r="B4" s="47"/>
      <c r="C4" s="47"/>
      <c r="D4" s="56" t="s">
        <v>299</v>
      </c>
      <c r="F4" s="49"/>
      <c r="G4" s="46"/>
      <c r="H4" s="51"/>
      <c r="I4" s="48"/>
    </row>
    <row r="5" spans="1:12" ht="15.5" x14ac:dyDescent="0.35">
      <c r="A5" s="47"/>
      <c r="B5" s="47"/>
      <c r="C5" s="47"/>
      <c r="D5" s="57" t="s">
        <v>300</v>
      </c>
      <c r="G5" s="46"/>
      <c r="H5" s="47"/>
      <c r="I5" s="47"/>
    </row>
    <row r="6" spans="1:12" ht="14.5" thickBot="1" x14ac:dyDescent="0.3">
      <c r="A6" s="47"/>
      <c r="B6" s="47"/>
      <c r="C6" s="47"/>
      <c r="D6" s="52"/>
      <c r="G6" s="46"/>
      <c r="H6" s="47"/>
      <c r="I6" s="47"/>
    </row>
    <row r="7" spans="1:12" ht="14.5" thickBot="1" x14ac:dyDescent="0.3">
      <c r="A7" s="58"/>
      <c r="B7" s="58"/>
      <c r="C7" s="58"/>
      <c r="D7" s="58"/>
      <c r="E7" s="58"/>
      <c r="F7" s="58"/>
      <c r="G7" s="58"/>
      <c r="H7" s="58"/>
      <c r="I7" s="58"/>
      <c r="J7" s="58"/>
    </row>
    <row r="8" spans="1:12" x14ac:dyDescent="0.25">
      <c r="A8" s="59" t="s">
        <v>305</v>
      </c>
      <c r="B8" s="59"/>
      <c r="C8" s="60" t="s">
        <v>304</v>
      </c>
      <c r="D8" s="118" t="s">
        <v>340</v>
      </c>
      <c r="E8" s="61"/>
      <c r="F8" s="61"/>
      <c r="G8" s="62"/>
      <c r="H8" s="63" t="s">
        <v>3</v>
      </c>
      <c r="L8" s="64"/>
    </row>
    <row r="9" spans="1:12" x14ac:dyDescent="0.25">
      <c r="A9" s="59" t="s">
        <v>306</v>
      </c>
      <c r="B9" s="59"/>
      <c r="C9" s="60" t="s">
        <v>304</v>
      </c>
      <c r="D9" s="65" t="s">
        <v>330</v>
      </c>
      <c r="E9" s="66"/>
      <c r="F9" s="66"/>
      <c r="G9" s="66"/>
      <c r="H9" s="66"/>
      <c r="J9" s="48"/>
    </row>
    <row r="10" spans="1:12" x14ac:dyDescent="0.25">
      <c r="A10" s="59" t="s">
        <v>307</v>
      </c>
      <c r="B10" s="59"/>
      <c r="C10" s="60" t="s">
        <v>304</v>
      </c>
      <c r="D10" s="46" t="s">
        <v>331</v>
      </c>
      <c r="E10" s="67"/>
      <c r="F10" s="47"/>
      <c r="G10" s="50"/>
      <c r="H10" s="62"/>
      <c r="I10" s="68"/>
      <c r="J10" s="67"/>
    </row>
    <row r="11" spans="1:12" x14ac:dyDescent="0.25">
      <c r="A11" s="59" t="s">
        <v>308</v>
      </c>
      <c r="B11" s="59"/>
      <c r="C11" s="69" t="s">
        <v>304</v>
      </c>
      <c r="D11" s="68"/>
      <c r="E11" s="67"/>
      <c r="F11" s="47"/>
      <c r="G11" s="50"/>
      <c r="H11" s="62"/>
      <c r="I11" s="68"/>
      <c r="J11" s="67"/>
    </row>
    <row r="12" spans="1:12" x14ac:dyDescent="0.25">
      <c r="A12" s="59" t="s">
        <v>309</v>
      </c>
      <c r="B12" s="59"/>
      <c r="C12" s="60" t="s">
        <v>304</v>
      </c>
      <c r="D12" s="70"/>
      <c r="E12" s="70"/>
      <c r="F12" s="70"/>
      <c r="G12" s="62"/>
      <c r="H12" s="63"/>
      <c r="I12" s="46"/>
      <c r="J12" s="46"/>
    </row>
    <row r="13" spans="1:12" x14ac:dyDescent="0.25">
      <c r="A13" s="59" t="s">
        <v>310</v>
      </c>
      <c r="B13" s="59"/>
      <c r="C13" s="60" t="s">
        <v>304</v>
      </c>
      <c r="D13" s="71"/>
      <c r="E13" s="68"/>
      <c r="F13" s="47"/>
      <c r="G13" s="62"/>
      <c r="H13" s="63"/>
      <c r="I13" s="68"/>
      <c r="J13" s="68"/>
      <c r="L13" s="50" t="s">
        <v>3</v>
      </c>
    </row>
    <row r="14" spans="1:12" x14ac:dyDescent="0.25">
      <c r="A14" s="48" t="s">
        <v>311</v>
      </c>
      <c r="B14" s="48"/>
      <c r="C14" s="72" t="s">
        <v>304</v>
      </c>
      <c r="D14" s="73"/>
      <c r="E14" s="67"/>
      <c r="F14" s="47"/>
      <c r="G14" s="62"/>
      <c r="H14" s="63"/>
    </row>
    <row r="15" spans="1:12" x14ac:dyDescent="0.25">
      <c r="A15" s="48" t="s">
        <v>312</v>
      </c>
      <c r="B15" s="48" t="s">
        <v>343</v>
      </c>
      <c r="C15" s="47"/>
      <c r="D15" s="67"/>
      <c r="E15" s="67"/>
      <c r="F15" s="47"/>
      <c r="G15" s="62"/>
      <c r="H15" s="74"/>
    </row>
    <row r="16" spans="1:12" x14ac:dyDescent="0.25">
      <c r="A16" s="47" t="s">
        <v>313</v>
      </c>
      <c r="B16" s="47"/>
      <c r="C16" s="47"/>
      <c r="D16" s="67"/>
      <c r="E16" s="67"/>
      <c r="F16" s="47"/>
      <c r="G16" s="62"/>
      <c r="H16" s="74"/>
      <c r="L16" s="75" t="str">
        <f>D9</f>
        <v>PT. Maruni Glass</v>
      </c>
    </row>
    <row r="17" spans="1:16" x14ac:dyDescent="0.25">
      <c r="A17" s="121" t="s">
        <v>314</v>
      </c>
      <c r="B17" s="123" t="s">
        <v>315</v>
      </c>
      <c r="C17" s="124"/>
      <c r="D17" s="124"/>
      <c r="E17" s="124"/>
      <c r="F17" s="125"/>
      <c r="G17" s="123" t="s">
        <v>316</v>
      </c>
      <c r="H17" s="125"/>
      <c r="I17" s="76" t="s">
        <v>317</v>
      </c>
      <c r="J17" s="77" t="s">
        <v>318</v>
      </c>
      <c r="L17" s="75">
        <f>D14</f>
        <v>0</v>
      </c>
    </row>
    <row r="18" spans="1:16" x14ac:dyDescent="0.25">
      <c r="A18" s="122"/>
      <c r="B18" s="126"/>
      <c r="C18" s="127"/>
      <c r="D18" s="127"/>
      <c r="E18" s="127"/>
      <c r="F18" s="128"/>
      <c r="G18" s="126"/>
      <c r="H18" s="128"/>
      <c r="I18" s="79" t="s">
        <v>319</v>
      </c>
      <c r="J18" s="80" t="s">
        <v>319</v>
      </c>
      <c r="L18" s="75" t="s">
        <v>320</v>
      </c>
    </row>
    <row r="19" spans="1:16" x14ac:dyDescent="0.25">
      <c r="A19" s="81"/>
      <c r="B19" s="82"/>
      <c r="C19" s="83"/>
      <c r="D19" s="83"/>
      <c r="E19" s="84"/>
      <c r="F19" s="84"/>
      <c r="G19" s="81"/>
      <c r="H19" s="85"/>
      <c r="I19" s="86"/>
      <c r="J19" s="87"/>
      <c r="L19" s="75"/>
    </row>
    <row r="20" spans="1:16" x14ac:dyDescent="0.25">
      <c r="A20" s="88"/>
      <c r="B20" s="48"/>
      <c r="C20" s="83"/>
      <c r="D20" s="83"/>
      <c r="E20" s="84"/>
      <c r="F20" s="84"/>
      <c r="G20" s="131"/>
      <c r="H20" s="130"/>
      <c r="I20" s="89"/>
      <c r="J20" s="90"/>
      <c r="L20" s="114"/>
      <c r="M20" s="115"/>
      <c r="N20" s="115"/>
      <c r="O20" s="93"/>
      <c r="P20" s="91"/>
    </row>
    <row r="21" spans="1:16" x14ac:dyDescent="0.25">
      <c r="A21" s="88">
        <v>1</v>
      </c>
      <c r="B21" s="132" t="s">
        <v>337</v>
      </c>
      <c r="C21" s="133"/>
      <c r="D21" s="133"/>
      <c r="E21" s="133"/>
      <c r="F21" s="134"/>
      <c r="G21" s="81">
        <v>1</v>
      </c>
      <c r="H21" s="85" t="s">
        <v>332</v>
      </c>
      <c r="I21" s="86">
        <v>17150000</v>
      </c>
      <c r="J21" s="87">
        <f>G21*I21</f>
        <v>17150000</v>
      </c>
      <c r="L21" s="75"/>
      <c r="O21" s="93"/>
    </row>
    <row r="22" spans="1:16" x14ac:dyDescent="0.25">
      <c r="A22" s="88">
        <v>2</v>
      </c>
      <c r="B22" s="132" t="s">
        <v>333</v>
      </c>
      <c r="C22" s="133"/>
      <c r="D22" s="133"/>
      <c r="E22" s="133"/>
      <c r="F22" s="134"/>
      <c r="G22" s="81">
        <v>1</v>
      </c>
      <c r="H22" s="85" t="s">
        <v>334</v>
      </c>
      <c r="I22" s="86">
        <v>2500000</v>
      </c>
      <c r="J22" s="87">
        <f>G22*I22</f>
        <v>2500000</v>
      </c>
      <c r="L22" s="75"/>
      <c r="O22" s="93"/>
    </row>
    <row r="23" spans="1:16" x14ac:dyDescent="0.25">
      <c r="A23" s="88"/>
      <c r="B23" s="132"/>
      <c r="C23" s="133"/>
      <c r="D23" s="133"/>
      <c r="E23" s="133"/>
      <c r="F23" s="134"/>
      <c r="G23" s="81"/>
      <c r="H23" s="85"/>
      <c r="I23" s="86"/>
      <c r="J23" s="87"/>
      <c r="L23" s="75"/>
      <c r="O23" s="93"/>
    </row>
    <row r="24" spans="1:16" x14ac:dyDescent="0.25">
      <c r="A24" s="88"/>
      <c r="B24" s="132"/>
      <c r="C24" s="133"/>
      <c r="D24" s="133"/>
      <c r="E24" s="133"/>
      <c r="F24" s="134"/>
      <c r="G24" s="81"/>
      <c r="H24" s="85"/>
      <c r="I24" s="86"/>
      <c r="J24" s="87"/>
      <c r="L24" s="75"/>
      <c r="O24" s="93"/>
    </row>
    <row r="25" spans="1:16" x14ac:dyDescent="0.25">
      <c r="A25" s="88"/>
      <c r="B25" s="132"/>
      <c r="C25" s="133"/>
      <c r="D25" s="133"/>
      <c r="E25" s="133"/>
      <c r="F25" s="134"/>
      <c r="G25" s="81"/>
      <c r="H25" s="85"/>
      <c r="I25" s="86"/>
      <c r="J25" s="87"/>
      <c r="L25" s="75"/>
      <c r="O25" s="93"/>
    </row>
    <row r="26" spans="1:16" x14ac:dyDescent="0.25">
      <c r="A26" s="88"/>
      <c r="B26" s="132"/>
      <c r="C26" s="133"/>
      <c r="D26" s="133"/>
      <c r="E26" s="133"/>
      <c r="F26" s="134"/>
      <c r="G26" s="81"/>
      <c r="H26" s="85"/>
      <c r="I26" s="86"/>
      <c r="J26" s="87"/>
      <c r="O26" s="91"/>
      <c r="P26" s="91"/>
    </row>
    <row r="27" spans="1:16" x14ac:dyDescent="0.25">
      <c r="A27" s="88"/>
      <c r="B27" s="92"/>
      <c r="C27" s="84"/>
      <c r="D27" s="84"/>
      <c r="E27" s="84"/>
      <c r="F27" s="84"/>
      <c r="G27" s="81"/>
      <c r="H27" s="85"/>
      <c r="I27" s="86"/>
      <c r="J27" s="87"/>
      <c r="O27" s="91"/>
      <c r="P27" s="91"/>
    </row>
    <row r="28" spans="1:16" x14ac:dyDescent="0.25">
      <c r="A28" s="94"/>
      <c r="B28" s="95"/>
      <c r="C28" s="78"/>
      <c r="D28" s="78"/>
      <c r="E28" s="78"/>
      <c r="F28" s="78"/>
      <c r="G28" s="96"/>
      <c r="H28" s="97"/>
      <c r="I28" s="98"/>
      <c r="J28" s="99"/>
      <c r="M28" s="91"/>
      <c r="N28" s="91"/>
      <c r="O28" s="91"/>
      <c r="P28" s="91"/>
    </row>
    <row r="29" spans="1:16" x14ac:dyDescent="0.25">
      <c r="A29" s="100"/>
      <c r="B29" s="100"/>
      <c r="C29" s="100"/>
      <c r="D29" s="101"/>
      <c r="E29" s="101"/>
      <c r="F29" s="100"/>
      <c r="G29" s="102"/>
      <c r="H29" s="103"/>
      <c r="I29" s="104" t="s">
        <v>321</v>
      </c>
      <c r="J29" s="105">
        <f>SUM(J21:J28)</f>
        <v>19650000</v>
      </c>
      <c r="M29" s="93"/>
      <c r="N29" s="116"/>
    </row>
    <row r="30" spans="1:16" x14ac:dyDescent="0.25">
      <c r="A30" s="129"/>
      <c r="B30" s="129"/>
      <c r="C30" s="129"/>
      <c r="D30" s="129"/>
      <c r="E30" s="129"/>
      <c r="F30" s="129"/>
      <c r="G30" s="129"/>
      <c r="H30" s="130"/>
      <c r="I30" s="104" t="s">
        <v>322</v>
      </c>
      <c r="J30" s="105">
        <v>2161500</v>
      </c>
      <c r="L30" s="117"/>
      <c r="M30" s="93"/>
      <c r="N30" s="117"/>
      <c r="O30" s="117"/>
    </row>
    <row r="31" spans="1:16" x14ac:dyDescent="0.25">
      <c r="A31" s="129"/>
      <c r="B31" s="129"/>
      <c r="C31" s="129"/>
      <c r="D31" s="129"/>
      <c r="E31" s="129"/>
      <c r="F31" s="129"/>
      <c r="G31" s="129"/>
      <c r="H31" s="130"/>
      <c r="I31" s="104" t="s">
        <v>323</v>
      </c>
      <c r="J31" s="105">
        <f>SUM(J29:J30)</f>
        <v>21811500</v>
      </c>
      <c r="L31" s="91"/>
      <c r="M31" s="91"/>
      <c r="N31" s="116"/>
    </row>
    <row r="32" spans="1:16" x14ac:dyDescent="0.25">
      <c r="A32" s="84"/>
      <c r="B32" s="84"/>
      <c r="C32" s="84"/>
      <c r="D32" s="84"/>
      <c r="E32" s="84"/>
      <c r="F32" s="84"/>
      <c r="G32" s="84"/>
      <c r="H32" s="84"/>
      <c r="I32" s="106"/>
      <c r="J32" s="107"/>
      <c r="L32" s="91"/>
      <c r="M32" s="91"/>
      <c r="N32" s="116"/>
    </row>
    <row r="33" spans="1:14" x14ac:dyDescent="0.25">
      <c r="A33" s="84" t="s">
        <v>341</v>
      </c>
      <c r="B33" s="67"/>
      <c r="C33" s="84" t="s">
        <v>304</v>
      </c>
      <c r="D33" s="120" t="s">
        <v>342</v>
      </c>
      <c r="E33" s="84"/>
      <c r="F33" s="84"/>
      <c r="G33" s="84"/>
      <c r="H33" s="84"/>
      <c r="I33" s="106"/>
      <c r="J33" s="107"/>
      <c r="L33" s="91"/>
      <c r="M33" s="91"/>
      <c r="N33" s="116"/>
    </row>
    <row r="34" spans="1:14" x14ac:dyDescent="0.25">
      <c r="A34" s="48" t="s">
        <v>338</v>
      </c>
      <c r="B34" s="47"/>
      <c r="C34" s="84" t="s">
        <v>304</v>
      </c>
      <c r="D34" s="119" t="s">
        <v>339</v>
      </c>
      <c r="E34" s="67"/>
      <c r="F34" s="47"/>
      <c r="G34" s="108"/>
      <c r="H34" s="109"/>
      <c r="I34" s="91"/>
    </row>
    <row r="35" spans="1:14" x14ac:dyDescent="0.25">
      <c r="A35" s="48" t="s">
        <v>335</v>
      </c>
      <c r="B35" s="47"/>
      <c r="C35" s="84" t="s">
        <v>304</v>
      </c>
      <c r="D35" s="48" t="s">
        <v>336</v>
      </c>
      <c r="E35" s="67"/>
      <c r="F35" s="47"/>
      <c r="G35" s="108"/>
      <c r="H35" s="109"/>
      <c r="I35" s="91"/>
    </row>
    <row r="36" spans="1:14" x14ac:dyDescent="0.25">
      <c r="A36" s="48" t="s">
        <v>324</v>
      </c>
      <c r="B36" s="47"/>
      <c r="C36" s="84" t="s">
        <v>304</v>
      </c>
      <c r="D36" s="47" t="s">
        <v>328</v>
      </c>
      <c r="E36" s="67"/>
      <c r="F36" s="47"/>
      <c r="G36" s="108"/>
      <c r="H36" s="109"/>
      <c r="I36" s="91"/>
    </row>
    <row r="37" spans="1:14" x14ac:dyDescent="0.25">
      <c r="A37" s="48" t="s">
        <v>325</v>
      </c>
      <c r="B37" s="48"/>
      <c r="C37" s="84" t="s">
        <v>304</v>
      </c>
      <c r="D37" s="47" t="s">
        <v>329</v>
      </c>
      <c r="E37" s="67"/>
      <c r="F37" s="47"/>
      <c r="G37" s="62"/>
      <c r="H37" s="74"/>
      <c r="M37" s="83"/>
    </row>
    <row r="38" spans="1:14" x14ac:dyDescent="0.25">
      <c r="A38" s="48"/>
      <c r="B38" s="48"/>
      <c r="C38" s="84"/>
      <c r="D38" s="110"/>
      <c r="E38" s="67"/>
      <c r="F38" s="47"/>
      <c r="G38" s="62"/>
      <c r="H38" s="74"/>
      <c r="M38" s="83"/>
    </row>
    <row r="39" spans="1:14" x14ac:dyDescent="0.3">
      <c r="A39" s="48"/>
      <c r="B39" s="48"/>
      <c r="C39" s="84"/>
      <c r="D39" s="47"/>
      <c r="E39" s="50"/>
      <c r="F39" s="47"/>
      <c r="G39" s="50"/>
      <c r="H39" s="74"/>
      <c r="K39" s="111"/>
      <c r="L39" s="111"/>
      <c r="M39" s="111"/>
    </row>
    <row r="40" spans="1:14" x14ac:dyDescent="0.3">
      <c r="A40" s="47"/>
      <c r="B40" s="47"/>
      <c r="C40" s="47"/>
      <c r="D40" s="67"/>
      <c r="E40" s="67"/>
      <c r="F40" s="47"/>
      <c r="G40" s="62"/>
      <c r="H40" s="74"/>
      <c r="K40" s="111"/>
      <c r="L40" s="111"/>
      <c r="M40" s="111"/>
    </row>
    <row r="41" spans="1:14" x14ac:dyDescent="0.3">
      <c r="A41" s="52" t="s">
        <v>326</v>
      </c>
      <c r="B41" s="47"/>
      <c r="C41" s="47"/>
      <c r="D41" s="67"/>
      <c r="E41" s="67"/>
      <c r="F41" s="47"/>
      <c r="G41" s="62"/>
      <c r="H41" s="74"/>
      <c r="K41" s="111"/>
      <c r="L41" s="111"/>
      <c r="M41" s="111"/>
    </row>
    <row r="42" spans="1:14" x14ac:dyDescent="0.3">
      <c r="A42" s="51" t="s">
        <v>303</v>
      </c>
      <c r="B42" s="48"/>
      <c r="C42" s="47"/>
      <c r="D42" s="47"/>
      <c r="E42" s="67"/>
      <c r="F42" s="47"/>
      <c r="G42" s="62"/>
      <c r="H42" s="74"/>
      <c r="K42" s="111"/>
      <c r="L42" s="111"/>
      <c r="M42" s="111"/>
    </row>
    <row r="43" spans="1:14" x14ac:dyDescent="0.3">
      <c r="A43" s="52"/>
      <c r="B43" s="47"/>
      <c r="C43" s="47"/>
      <c r="D43" s="47"/>
      <c r="E43" s="67"/>
      <c r="F43" s="47"/>
      <c r="G43" s="62"/>
      <c r="H43" s="74"/>
      <c r="K43" s="111"/>
      <c r="L43" s="111"/>
      <c r="M43" s="111"/>
    </row>
    <row r="44" spans="1:14" x14ac:dyDescent="0.3">
      <c r="A44" s="52"/>
      <c r="B44" s="47"/>
      <c r="C44" s="47"/>
      <c r="D44" s="47"/>
      <c r="E44" s="67"/>
      <c r="F44" s="47"/>
      <c r="G44" s="62"/>
      <c r="H44" s="74"/>
      <c r="K44" s="111"/>
      <c r="L44" s="111"/>
      <c r="M44" s="111"/>
    </row>
    <row r="45" spans="1:14" x14ac:dyDescent="0.3">
      <c r="A45" s="52"/>
      <c r="B45" s="47"/>
      <c r="C45" s="47"/>
      <c r="D45" s="47"/>
      <c r="E45" s="67"/>
      <c r="F45" s="47"/>
      <c r="G45" s="62"/>
      <c r="H45" s="74"/>
      <c r="K45" s="111"/>
      <c r="L45" s="111"/>
      <c r="M45" s="111"/>
    </row>
    <row r="46" spans="1:14" x14ac:dyDescent="0.3">
      <c r="A46" s="52"/>
      <c r="B46" s="47"/>
      <c r="C46" s="47"/>
      <c r="D46" s="47"/>
      <c r="E46" s="67"/>
      <c r="F46" s="47"/>
      <c r="G46" s="62"/>
      <c r="H46" s="74"/>
      <c r="K46" s="111"/>
      <c r="L46" s="111"/>
    </row>
    <row r="47" spans="1:14" x14ac:dyDescent="0.25">
      <c r="A47" s="52" t="s">
        <v>327</v>
      </c>
      <c r="B47" s="47"/>
      <c r="C47" s="47"/>
      <c r="D47" s="47"/>
    </row>
  </sheetData>
  <mergeCells count="13">
    <mergeCell ref="A17:A18"/>
    <mergeCell ref="B17:F18"/>
    <mergeCell ref="G17:H18"/>
    <mergeCell ref="A30:A31"/>
    <mergeCell ref="B30:F31"/>
    <mergeCell ref="G30:H31"/>
    <mergeCell ref="G20:H20"/>
    <mergeCell ref="B22:F22"/>
    <mergeCell ref="B24:F24"/>
    <mergeCell ref="B25:F25"/>
    <mergeCell ref="B26:F26"/>
    <mergeCell ref="B21:F21"/>
    <mergeCell ref="B23:F23"/>
  </mergeCells>
  <printOptions horizontalCentered="1"/>
  <pageMargins left="0" right="0" top="0.74803149606299213" bottom="0.74803149606299213" header="0.31496062992125984" footer="0.31496062992125984"/>
  <pageSetup paperSize="9" scale="91" orientation="portrait" horizontalDpi="120" verticalDpi="7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"/>
  <sheetViews>
    <sheetView view="pageBreakPreview" zoomScale="60" workbookViewId="0">
      <selection sqref="A1:L6"/>
    </sheetView>
  </sheetViews>
  <sheetFormatPr defaultRowHeight="12.5" x14ac:dyDescent="0.25"/>
  <sheetData>
    <row r="1" spans="1:9" s="50" customFormat="1" ht="23.5" x14ac:dyDescent="0.55000000000000004">
      <c r="A1" s="46"/>
      <c r="B1" s="47"/>
      <c r="C1" s="48"/>
      <c r="D1" s="53" t="s">
        <v>298</v>
      </c>
      <c r="E1" s="49"/>
      <c r="F1" s="49"/>
      <c r="G1" s="46"/>
      <c r="H1" s="47"/>
      <c r="I1" s="47"/>
    </row>
    <row r="2" spans="1:9" s="50" customFormat="1" ht="15" x14ac:dyDescent="0.3">
      <c r="A2" s="47"/>
      <c r="B2" s="47"/>
      <c r="C2" s="47"/>
      <c r="D2" s="54" t="s">
        <v>301</v>
      </c>
      <c r="E2" s="49"/>
      <c r="F2" s="49"/>
      <c r="G2" s="46"/>
      <c r="H2" s="51"/>
      <c r="I2" s="47"/>
    </row>
    <row r="3" spans="1:9" s="50" customFormat="1" ht="14" x14ac:dyDescent="0.25">
      <c r="A3" s="47"/>
      <c r="B3" s="47"/>
      <c r="C3" s="46"/>
      <c r="D3" s="55" t="s">
        <v>302</v>
      </c>
      <c r="E3" s="49"/>
      <c r="F3" s="49"/>
      <c r="G3" s="46"/>
      <c r="H3" s="51"/>
      <c r="I3" s="48"/>
    </row>
    <row r="4" spans="1:9" s="50" customFormat="1" ht="15" x14ac:dyDescent="0.3">
      <c r="A4" s="47"/>
      <c r="B4" s="47"/>
      <c r="C4" s="47"/>
      <c r="D4" s="56" t="s">
        <v>299</v>
      </c>
      <c r="E4" s="49"/>
      <c r="F4" s="49"/>
      <c r="G4" s="46"/>
      <c r="H4" s="51"/>
      <c r="I4" s="48"/>
    </row>
    <row r="5" spans="1:9" s="50" customFormat="1" ht="15.5" x14ac:dyDescent="0.35">
      <c r="A5" s="47"/>
      <c r="B5" s="47"/>
      <c r="C5" s="47"/>
      <c r="D5" s="57" t="s">
        <v>300</v>
      </c>
      <c r="E5" s="49"/>
      <c r="G5" s="46"/>
      <c r="H5" s="47"/>
      <c r="I5" s="47"/>
    </row>
    <row r="6" spans="1:9" s="50" customFormat="1" ht="14" x14ac:dyDescent="0.25">
      <c r="A6" s="47"/>
      <c r="B6" s="47"/>
      <c r="C6" s="47"/>
      <c r="D6" s="52"/>
      <c r="E6" s="49"/>
      <c r="G6" s="46"/>
      <c r="H6" s="47"/>
      <c r="I6" s="47"/>
    </row>
  </sheetData>
  <pageMargins left="0" right="0.70866141732283472" top="0.74803149606299213" bottom="0.74803149606299213" header="0.31496062992125984" footer="0.31496062992125984"/>
  <pageSetup paperSize="27" scale="87" orientation="landscape" horizontalDpi="120" verticalDpi="72" r:id="rId1"/>
  <colBreaks count="2" manualBreakCount="2">
    <brk id="12" max="1048575" man="1"/>
    <brk id="20" max="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E2FD9-37C2-40CA-B4B2-D705AD29CA3E}">
  <dimension ref="A1:K45"/>
  <sheetViews>
    <sheetView topLeftCell="A30" workbookViewId="0">
      <selection activeCell="H3" sqref="H3"/>
    </sheetView>
  </sheetViews>
  <sheetFormatPr defaultRowHeight="10.5" x14ac:dyDescent="0.25"/>
  <cols>
    <col min="1" max="1" width="2.1796875" style="142" customWidth="1"/>
    <col min="2" max="2" width="3" style="142" customWidth="1"/>
    <col min="3" max="5" width="8.7265625" style="142"/>
    <col min="6" max="6" width="11.08984375" style="142" customWidth="1"/>
    <col min="7" max="7" width="8" style="142" customWidth="1"/>
    <col min="8" max="8" width="8.7265625" style="142"/>
    <col min="9" max="9" width="8" style="142" customWidth="1"/>
    <col min="10" max="16384" width="8.7265625" style="142"/>
  </cols>
  <sheetData>
    <row r="1" spans="1:11" ht="10" customHeight="1" x14ac:dyDescent="0.25">
      <c r="A1" s="169" t="s">
        <v>344</v>
      </c>
    </row>
    <row r="2" spans="1:11" ht="10" customHeight="1" x14ac:dyDescent="0.25">
      <c r="A2" s="170" t="s">
        <v>345</v>
      </c>
    </row>
    <row r="3" spans="1:11" ht="10" customHeight="1" x14ac:dyDescent="0.25">
      <c r="A3" s="170" t="s">
        <v>346</v>
      </c>
    </row>
    <row r="4" spans="1:11" ht="10" customHeight="1" x14ac:dyDescent="0.25">
      <c r="A4" s="170" t="s">
        <v>299</v>
      </c>
    </row>
    <row r="5" spans="1:11" ht="10" customHeight="1" x14ac:dyDescent="0.25">
      <c r="A5" s="170" t="s">
        <v>347</v>
      </c>
    </row>
    <row r="6" spans="1:11" ht="18.5" x14ac:dyDescent="0.25">
      <c r="A6" s="145" t="s">
        <v>348</v>
      </c>
      <c r="B6" s="145"/>
      <c r="C6" s="145"/>
      <c r="D6" s="145"/>
      <c r="E6" s="145"/>
      <c r="F6" s="145"/>
      <c r="G6" s="145"/>
      <c r="H6" s="145"/>
      <c r="I6" s="145"/>
      <c r="J6" s="145"/>
    </row>
    <row r="8" spans="1:11" ht="12" x14ac:dyDescent="0.3">
      <c r="B8" s="143" t="s">
        <v>349</v>
      </c>
      <c r="D8" s="143" t="s">
        <v>377</v>
      </c>
      <c r="I8" s="167" t="s">
        <v>385</v>
      </c>
    </row>
    <row r="9" spans="1:11" x14ac:dyDescent="0.25">
      <c r="B9" s="143" t="s">
        <v>350</v>
      </c>
      <c r="D9" s="142" t="s">
        <v>304</v>
      </c>
      <c r="H9" s="142" t="s">
        <v>352</v>
      </c>
      <c r="J9" s="142" t="s">
        <v>304</v>
      </c>
    </row>
    <row r="10" spans="1:11" x14ac:dyDescent="0.25">
      <c r="B10" s="143" t="s">
        <v>354</v>
      </c>
      <c r="D10" s="142" t="s">
        <v>304</v>
      </c>
      <c r="H10" s="142" t="s">
        <v>305</v>
      </c>
      <c r="J10" s="142" t="s">
        <v>304</v>
      </c>
    </row>
    <row r="11" spans="1:11" x14ac:dyDescent="0.25">
      <c r="B11" s="143" t="s">
        <v>381</v>
      </c>
      <c r="D11" s="142" t="s">
        <v>304</v>
      </c>
      <c r="H11" s="142" t="s">
        <v>357</v>
      </c>
      <c r="J11" s="142" t="s">
        <v>304</v>
      </c>
    </row>
    <row r="12" spans="1:11" x14ac:dyDescent="0.25">
      <c r="B12" s="143" t="s">
        <v>359</v>
      </c>
      <c r="D12" s="142" t="s">
        <v>304</v>
      </c>
    </row>
    <row r="14" spans="1:11" x14ac:dyDescent="0.25">
      <c r="B14" s="146" t="s">
        <v>360</v>
      </c>
      <c r="C14" s="147" t="s">
        <v>315</v>
      </c>
      <c r="D14" s="148"/>
      <c r="E14" s="148"/>
      <c r="F14" s="148"/>
      <c r="G14" s="149" t="s">
        <v>316</v>
      </c>
      <c r="H14" s="148" t="s">
        <v>361</v>
      </c>
      <c r="I14" s="148"/>
      <c r="J14" s="148" t="s">
        <v>362</v>
      </c>
      <c r="K14" s="148"/>
    </row>
    <row r="15" spans="1:11" x14ac:dyDescent="0.25">
      <c r="B15" s="150"/>
      <c r="C15" s="151"/>
      <c r="D15" s="152"/>
      <c r="E15" s="152"/>
      <c r="F15" s="153"/>
      <c r="G15" s="154"/>
      <c r="H15" s="151" t="s">
        <v>364</v>
      </c>
      <c r="I15" s="155"/>
      <c r="J15" s="151" t="s">
        <v>364</v>
      </c>
      <c r="K15" s="155"/>
    </row>
    <row r="16" spans="1:11" x14ac:dyDescent="0.25">
      <c r="B16" s="150"/>
      <c r="C16" s="156"/>
      <c r="D16" s="143"/>
      <c r="E16" s="143"/>
      <c r="F16" s="157"/>
      <c r="G16" s="158"/>
      <c r="H16" s="156"/>
      <c r="I16" s="159"/>
      <c r="J16" s="156"/>
      <c r="K16" s="159"/>
    </row>
    <row r="17" spans="2:11" x14ac:dyDescent="0.25">
      <c r="B17" s="150"/>
      <c r="C17" s="156"/>
      <c r="D17" s="143"/>
      <c r="E17" s="143"/>
      <c r="F17" s="157"/>
      <c r="G17" s="158"/>
      <c r="H17" s="156"/>
      <c r="I17" s="157"/>
      <c r="J17" s="156"/>
      <c r="K17" s="157"/>
    </row>
    <row r="18" spans="2:11" x14ac:dyDescent="0.25">
      <c r="B18" s="150"/>
      <c r="C18" s="156"/>
      <c r="D18" s="143"/>
      <c r="E18" s="143"/>
      <c r="F18" s="157"/>
      <c r="G18" s="158"/>
      <c r="H18" s="156"/>
      <c r="I18" s="159"/>
      <c r="J18" s="156"/>
      <c r="K18" s="159"/>
    </row>
    <row r="19" spans="2:11" x14ac:dyDescent="0.25">
      <c r="B19" s="150"/>
      <c r="C19" s="156"/>
      <c r="D19" s="143"/>
      <c r="E19" s="143"/>
      <c r="F19" s="157"/>
      <c r="G19" s="158"/>
      <c r="H19" s="156"/>
      <c r="I19" s="157"/>
      <c r="J19" s="156"/>
      <c r="K19" s="157"/>
    </row>
    <row r="20" spans="2:11" x14ac:dyDescent="0.25">
      <c r="B20" s="150"/>
      <c r="C20" s="156"/>
      <c r="D20" s="143"/>
      <c r="E20" s="143"/>
      <c r="F20" s="157"/>
      <c r="G20" s="158"/>
      <c r="H20" s="156"/>
      <c r="I20" s="157"/>
      <c r="J20" s="156"/>
      <c r="K20" s="157"/>
    </row>
    <row r="21" spans="2:11" x14ac:dyDescent="0.25">
      <c r="B21" s="150"/>
      <c r="C21" s="156"/>
      <c r="D21" s="143"/>
      <c r="E21" s="143"/>
      <c r="F21" s="157"/>
      <c r="G21" s="158"/>
      <c r="H21" s="156"/>
      <c r="I21" s="157"/>
      <c r="J21" s="156"/>
      <c r="K21" s="157"/>
    </row>
    <row r="22" spans="2:11" x14ac:dyDescent="0.25">
      <c r="B22" s="150"/>
      <c r="C22" s="156"/>
      <c r="D22" s="143"/>
      <c r="E22" s="143"/>
      <c r="F22" s="157"/>
      <c r="G22" s="160"/>
      <c r="H22" s="156"/>
      <c r="I22" s="157"/>
      <c r="J22" s="156"/>
      <c r="K22" s="157"/>
    </row>
    <row r="23" spans="2:11" x14ac:dyDescent="0.25">
      <c r="B23" s="150"/>
      <c r="C23" s="156"/>
      <c r="D23" s="143"/>
      <c r="E23" s="143"/>
      <c r="F23" s="157"/>
      <c r="G23" s="160"/>
      <c r="H23" s="156"/>
      <c r="I23" s="157"/>
      <c r="J23" s="156"/>
      <c r="K23" s="157"/>
    </row>
    <row r="24" spans="2:11" x14ac:dyDescent="0.25">
      <c r="B24" s="150"/>
      <c r="C24" s="156"/>
      <c r="D24" s="143"/>
      <c r="E24" s="143"/>
      <c r="F24" s="157"/>
      <c r="G24" s="160"/>
      <c r="H24" s="156"/>
      <c r="I24" s="157"/>
      <c r="J24" s="156"/>
      <c r="K24" s="157"/>
    </row>
    <row r="25" spans="2:11" x14ac:dyDescent="0.25">
      <c r="B25" s="150"/>
      <c r="C25" s="156"/>
      <c r="D25" s="143"/>
      <c r="E25" s="143"/>
      <c r="F25" s="157"/>
      <c r="G25" s="160"/>
      <c r="H25" s="156"/>
      <c r="I25" s="157"/>
      <c r="J25" s="156"/>
      <c r="K25" s="157"/>
    </row>
    <row r="26" spans="2:11" x14ac:dyDescent="0.25">
      <c r="B26" s="150"/>
      <c r="C26" s="156"/>
      <c r="D26" s="143"/>
      <c r="E26" s="143"/>
      <c r="F26" s="157"/>
      <c r="G26" s="160"/>
      <c r="H26" s="156"/>
      <c r="I26" s="157"/>
      <c r="J26" s="156"/>
      <c r="K26" s="157"/>
    </row>
    <row r="27" spans="2:11" x14ac:dyDescent="0.25">
      <c r="B27" s="150"/>
      <c r="C27" s="156"/>
      <c r="D27" s="143"/>
      <c r="E27" s="143"/>
      <c r="F27" s="157"/>
      <c r="G27" s="160"/>
      <c r="H27" s="156"/>
      <c r="I27" s="157"/>
      <c r="J27" s="156"/>
      <c r="K27" s="157"/>
    </row>
    <row r="28" spans="2:11" x14ac:dyDescent="0.25">
      <c r="B28" s="161"/>
      <c r="C28" s="162"/>
      <c r="D28" s="163"/>
      <c r="E28" s="163"/>
      <c r="F28" s="164"/>
      <c r="G28" s="165"/>
      <c r="H28" s="162"/>
      <c r="I28" s="164"/>
      <c r="J28" s="162"/>
      <c r="K28" s="164"/>
    </row>
    <row r="29" spans="2:11" x14ac:dyDescent="0.25">
      <c r="B29" s="143"/>
      <c r="C29" s="143"/>
      <c r="D29" s="143"/>
      <c r="E29" s="143"/>
      <c r="F29" s="143"/>
      <c r="G29" s="143"/>
      <c r="H29" s="166" t="s">
        <v>368</v>
      </c>
      <c r="I29" s="166"/>
      <c r="J29" s="151" t="s">
        <v>364</v>
      </c>
      <c r="K29" s="155"/>
    </row>
    <row r="30" spans="2:11" x14ac:dyDescent="0.25">
      <c r="B30" s="143"/>
      <c r="C30" s="143"/>
      <c r="D30" s="143"/>
      <c r="E30" s="143"/>
      <c r="F30" s="143"/>
      <c r="G30" s="143"/>
      <c r="H30" s="166" t="s">
        <v>369</v>
      </c>
      <c r="I30" s="166"/>
      <c r="J30" s="156" t="s">
        <v>364</v>
      </c>
      <c r="K30" s="157"/>
    </row>
    <row r="31" spans="2:11" x14ac:dyDescent="0.25">
      <c r="B31" s="143"/>
      <c r="C31" s="143"/>
      <c r="D31" s="143"/>
      <c r="E31" s="143"/>
      <c r="F31" s="143"/>
      <c r="G31" s="143"/>
      <c r="H31" s="166" t="s">
        <v>370</v>
      </c>
      <c r="I31" s="166"/>
      <c r="J31" s="156" t="s">
        <v>364</v>
      </c>
      <c r="K31" s="157"/>
    </row>
    <row r="32" spans="2:11" x14ac:dyDescent="0.25">
      <c r="B32" s="143"/>
      <c r="C32" s="143"/>
      <c r="D32" s="143"/>
      <c r="E32" s="143"/>
      <c r="F32" s="143"/>
      <c r="G32" s="143"/>
      <c r="H32" s="166" t="s">
        <v>371</v>
      </c>
      <c r="I32" s="166"/>
      <c r="J32" s="156" t="s">
        <v>364</v>
      </c>
      <c r="K32" s="159"/>
    </row>
    <row r="33" spans="2:11" x14ac:dyDescent="0.25">
      <c r="B33" s="143"/>
      <c r="C33" s="143"/>
      <c r="D33" s="143"/>
      <c r="E33" s="143"/>
      <c r="F33" s="143"/>
      <c r="G33" s="143"/>
      <c r="H33" s="166" t="s">
        <v>372</v>
      </c>
      <c r="I33" s="166"/>
      <c r="J33" s="156" t="s">
        <v>364</v>
      </c>
      <c r="K33" s="157"/>
    </row>
    <row r="34" spans="2:11" x14ac:dyDescent="0.25">
      <c r="B34" s="143"/>
      <c r="C34" s="143"/>
      <c r="D34" s="143"/>
      <c r="E34" s="143"/>
      <c r="F34" s="143"/>
      <c r="G34" s="143"/>
      <c r="H34" s="166" t="s">
        <v>373</v>
      </c>
      <c r="I34" s="166"/>
      <c r="J34" s="162" t="s">
        <v>364</v>
      </c>
      <c r="K34" s="164"/>
    </row>
    <row r="35" spans="2:11" x14ac:dyDescent="0.25">
      <c r="B35" s="143"/>
      <c r="C35" s="143"/>
      <c r="D35" s="143"/>
      <c r="E35" s="143"/>
      <c r="F35" s="143"/>
      <c r="G35" s="143"/>
      <c r="H35" s="143"/>
      <c r="I35" s="143"/>
      <c r="J35" s="143"/>
      <c r="K35" s="143"/>
    </row>
    <row r="36" spans="2:11" x14ac:dyDescent="0.25">
      <c r="B36" s="143" t="s">
        <v>374</v>
      </c>
    </row>
    <row r="37" spans="2:11" x14ac:dyDescent="0.25">
      <c r="C37" s="144" t="s">
        <v>375</v>
      </c>
    </row>
    <row r="39" spans="2:11" x14ac:dyDescent="0.25">
      <c r="I39" s="142" t="s">
        <v>387</v>
      </c>
    </row>
    <row r="45" spans="2:11" x14ac:dyDescent="0.25">
      <c r="I45" s="168" t="s">
        <v>376</v>
      </c>
      <c r="J45" s="168"/>
    </row>
  </sheetData>
  <mergeCells count="11">
    <mergeCell ref="H31:I31"/>
    <mergeCell ref="H32:I32"/>
    <mergeCell ref="H33:I33"/>
    <mergeCell ref="H34:I34"/>
    <mergeCell ref="I45:J45"/>
    <mergeCell ref="A6:J6"/>
    <mergeCell ref="C14:F14"/>
    <mergeCell ref="H14:I14"/>
    <mergeCell ref="J14:K14"/>
    <mergeCell ref="H29:I29"/>
    <mergeCell ref="H30:I3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46783-7C01-47F9-9CD4-779A68DBA889}">
  <dimension ref="A1:K47"/>
  <sheetViews>
    <sheetView workbookViewId="0">
      <selection activeCell="M8" sqref="M8"/>
    </sheetView>
  </sheetViews>
  <sheetFormatPr defaultRowHeight="10.5" x14ac:dyDescent="0.25"/>
  <cols>
    <col min="1" max="1" width="1.26953125" style="142" customWidth="1"/>
    <col min="2" max="2" width="3" style="142" customWidth="1"/>
    <col min="3" max="5" width="8.7265625" style="142"/>
    <col min="6" max="6" width="26.453125" style="142" customWidth="1"/>
    <col min="7" max="7" width="6.90625" style="142" customWidth="1"/>
    <col min="8" max="8" width="8.7265625" style="142"/>
    <col min="9" max="9" width="8" style="142" customWidth="1"/>
    <col min="10" max="16384" width="8.7265625" style="142"/>
  </cols>
  <sheetData>
    <row r="1" spans="1:11" ht="10" customHeight="1" x14ac:dyDescent="0.3">
      <c r="A1" s="204" t="s">
        <v>344</v>
      </c>
    </row>
    <row r="2" spans="1:11" ht="10" customHeight="1" x14ac:dyDescent="0.25">
      <c r="A2" s="170" t="s">
        <v>345</v>
      </c>
    </row>
    <row r="3" spans="1:11" ht="10" customHeight="1" x14ac:dyDescent="0.25">
      <c r="A3" s="170" t="s">
        <v>346</v>
      </c>
    </row>
    <row r="4" spans="1:11" ht="10" customHeight="1" x14ac:dyDescent="0.25">
      <c r="A4" s="170" t="s">
        <v>299</v>
      </c>
    </row>
    <row r="5" spans="1:11" ht="10" customHeight="1" x14ac:dyDescent="0.25">
      <c r="A5" s="170" t="s">
        <v>347</v>
      </c>
    </row>
    <row r="6" spans="1:11" ht="18.5" x14ac:dyDescent="0.25">
      <c r="A6" s="145" t="s">
        <v>348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</row>
    <row r="8" spans="1:11" ht="12" x14ac:dyDescent="0.3">
      <c r="B8" s="167" t="s">
        <v>349</v>
      </c>
      <c r="C8" s="205"/>
      <c r="D8" s="167" t="s">
        <v>378</v>
      </c>
      <c r="E8" s="205"/>
      <c r="F8" s="205"/>
      <c r="G8" s="205"/>
      <c r="H8" s="205"/>
      <c r="I8" s="167" t="s">
        <v>433</v>
      </c>
      <c r="J8" s="205"/>
      <c r="K8" s="205"/>
    </row>
    <row r="9" spans="1:11" ht="12" x14ac:dyDescent="0.3">
      <c r="B9" s="167" t="s">
        <v>350</v>
      </c>
      <c r="C9" s="205"/>
      <c r="D9" s="205" t="s">
        <v>379</v>
      </c>
      <c r="E9" s="205"/>
      <c r="F9" s="205"/>
      <c r="G9" s="205"/>
      <c r="H9" s="205" t="s">
        <v>352</v>
      </c>
      <c r="I9" s="205"/>
      <c r="J9" s="205" t="s">
        <v>382</v>
      </c>
      <c r="K9" s="205"/>
    </row>
    <row r="10" spans="1:11" ht="12" x14ac:dyDescent="0.3">
      <c r="B10" s="167" t="s">
        <v>354</v>
      </c>
      <c r="C10" s="205"/>
      <c r="D10" s="205" t="s">
        <v>380</v>
      </c>
      <c r="E10" s="205"/>
      <c r="F10" s="205"/>
      <c r="G10" s="205"/>
      <c r="H10" s="205" t="s">
        <v>305</v>
      </c>
      <c r="I10" s="205"/>
      <c r="J10" s="205" t="s">
        <v>431</v>
      </c>
      <c r="K10" s="205"/>
    </row>
    <row r="11" spans="1:11" ht="12" x14ac:dyDescent="0.3">
      <c r="B11" s="167" t="s">
        <v>381</v>
      </c>
      <c r="C11" s="205"/>
      <c r="D11" s="205" t="s">
        <v>380</v>
      </c>
      <c r="E11" s="205"/>
      <c r="F11" s="205"/>
      <c r="G11" s="205"/>
      <c r="H11" s="205" t="s">
        <v>357</v>
      </c>
      <c r="I11" s="205"/>
      <c r="J11" s="205" t="s">
        <v>358</v>
      </c>
      <c r="K11" s="205"/>
    </row>
    <row r="12" spans="1:11" ht="12" x14ac:dyDescent="0.3">
      <c r="B12" s="167" t="s">
        <v>359</v>
      </c>
      <c r="C12" s="205"/>
      <c r="D12" s="205" t="s">
        <v>304</v>
      </c>
      <c r="E12" s="205"/>
      <c r="F12" s="205"/>
      <c r="G12" s="205"/>
      <c r="H12" s="205"/>
      <c r="I12" s="205"/>
      <c r="J12" s="205"/>
      <c r="K12" s="205"/>
    </row>
    <row r="14" spans="1:11" ht="12" x14ac:dyDescent="0.3">
      <c r="B14" s="206" t="s">
        <v>360</v>
      </c>
      <c r="C14" s="207" t="s">
        <v>315</v>
      </c>
      <c r="D14" s="208"/>
      <c r="E14" s="208"/>
      <c r="F14" s="208"/>
      <c r="G14" s="209" t="s">
        <v>316</v>
      </c>
      <c r="H14" s="208" t="s">
        <v>361</v>
      </c>
      <c r="I14" s="208"/>
      <c r="J14" s="208" t="s">
        <v>362</v>
      </c>
      <c r="K14" s="208"/>
    </row>
    <row r="15" spans="1:11" ht="12" x14ac:dyDescent="0.3">
      <c r="B15" s="210">
        <v>1</v>
      </c>
      <c r="C15" s="211" t="s">
        <v>383</v>
      </c>
      <c r="D15" s="212"/>
      <c r="E15" s="212"/>
      <c r="F15" s="213"/>
      <c r="G15" s="214">
        <v>2</v>
      </c>
      <c r="H15" s="211" t="s">
        <v>364</v>
      </c>
      <c r="I15" s="215">
        <v>4500000</v>
      </c>
      <c r="J15" s="211" t="s">
        <v>364</v>
      </c>
      <c r="K15" s="215">
        <v>9000000</v>
      </c>
    </row>
    <row r="16" spans="1:11" ht="12" x14ac:dyDescent="0.3">
      <c r="B16" s="210"/>
      <c r="C16" s="216"/>
      <c r="D16" s="167"/>
      <c r="E16" s="167"/>
      <c r="F16" s="217"/>
      <c r="G16" s="218"/>
      <c r="H16" s="216"/>
      <c r="I16" s="219"/>
      <c r="J16" s="216"/>
      <c r="K16" s="219"/>
    </row>
    <row r="17" spans="2:11" ht="12" x14ac:dyDescent="0.3">
      <c r="B17" s="210"/>
      <c r="C17" s="216"/>
      <c r="D17" s="167"/>
      <c r="E17" s="167"/>
      <c r="F17" s="217"/>
      <c r="G17" s="218"/>
      <c r="H17" s="216"/>
      <c r="I17" s="217"/>
      <c r="J17" s="216"/>
      <c r="K17" s="217"/>
    </row>
    <row r="18" spans="2:11" ht="12" x14ac:dyDescent="0.3">
      <c r="B18" s="210"/>
      <c r="C18" s="216"/>
      <c r="D18" s="167"/>
      <c r="E18" s="167"/>
      <c r="F18" s="217"/>
      <c r="G18" s="218"/>
      <c r="H18" s="216"/>
      <c r="I18" s="219"/>
      <c r="J18" s="216"/>
      <c r="K18" s="219"/>
    </row>
    <row r="19" spans="2:11" ht="12" x14ac:dyDescent="0.3">
      <c r="B19" s="210"/>
      <c r="C19" s="216"/>
      <c r="D19" s="167"/>
      <c r="E19" s="167"/>
      <c r="F19" s="217"/>
      <c r="G19" s="218"/>
      <c r="H19" s="216"/>
      <c r="I19" s="217"/>
      <c r="J19" s="216"/>
      <c r="K19" s="217"/>
    </row>
    <row r="20" spans="2:11" ht="12" x14ac:dyDescent="0.3">
      <c r="B20" s="210"/>
      <c r="C20" s="216"/>
      <c r="D20" s="167"/>
      <c r="E20" s="167"/>
      <c r="F20" s="217"/>
      <c r="G20" s="218"/>
      <c r="H20" s="216"/>
      <c r="I20" s="217"/>
      <c r="J20" s="216"/>
      <c r="K20" s="217"/>
    </row>
    <row r="21" spans="2:11" ht="12" x14ac:dyDescent="0.3">
      <c r="B21" s="210"/>
      <c r="C21" s="216"/>
      <c r="D21" s="167"/>
      <c r="E21" s="167"/>
      <c r="F21" s="217"/>
      <c r="G21" s="218"/>
      <c r="H21" s="216"/>
      <c r="I21" s="217"/>
      <c r="J21" s="216"/>
      <c r="K21" s="217"/>
    </row>
    <row r="22" spans="2:11" ht="12" x14ac:dyDescent="0.3">
      <c r="B22" s="210"/>
      <c r="C22" s="216"/>
      <c r="D22" s="167"/>
      <c r="E22" s="167"/>
      <c r="F22" s="217"/>
      <c r="G22" s="220"/>
      <c r="H22" s="216"/>
      <c r="I22" s="217"/>
      <c r="J22" s="216"/>
      <c r="K22" s="217"/>
    </row>
    <row r="23" spans="2:11" ht="12" x14ac:dyDescent="0.3">
      <c r="B23" s="210"/>
      <c r="C23" s="216"/>
      <c r="D23" s="167"/>
      <c r="E23" s="167"/>
      <c r="F23" s="217"/>
      <c r="G23" s="220"/>
      <c r="H23" s="216"/>
      <c r="I23" s="217"/>
      <c r="J23" s="216"/>
      <c r="K23" s="217"/>
    </row>
    <row r="24" spans="2:11" ht="12" x14ac:dyDescent="0.3">
      <c r="B24" s="210"/>
      <c r="C24" s="216"/>
      <c r="D24" s="167"/>
      <c r="E24" s="167"/>
      <c r="F24" s="217"/>
      <c r="G24" s="220"/>
      <c r="H24" s="216"/>
      <c r="I24" s="217"/>
      <c r="J24" s="216"/>
      <c r="K24" s="217"/>
    </row>
    <row r="25" spans="2:11" ht="12" x14ac:dyDescent="0.3">
      <c r="B25" s="210"/>
      <c r="C25" s="216"/>
      <c r="D25" s="167"/>
      <c r="E25" s="167"/>
      <c r="F25" s="217"/>
      <c r="G25" s="220"/>
      <c r="H25" s="216"/>
      <c r="I25" s="217"/>
      <c r="J25" s="216"/>
      <c r="K25" s="217"/>
    </row>
    <row r="26" spans="2:11" ht="12" x14ac:dyDescent="0.3">
      <c r="B26" s="210"/>
      <c r="C26" s="216"/>
      <c r="D26" s="167"/>
      <c r="E26" s="167"/>
      <c r="F26" s="217"/>
      <c r="G26" s="220"/>
      <c r="H26" s="216"/>
      <c r="I26" s="217"/>
      <c r="J26" s="216"/>
      <c r="K26" s="217"/>
    </row>
    <row r="27" spans="2:11" ht="12" x14ac:dyDescent="0.3">
      <c r="B27" s="210"/>
      <c r="C27" s="216"/>
      <c r="D27" s="167"/>
      <c r="E27" s="167"/>
      <c r="F27" s="217"/>
      <c r="G27" s="220"/>
      <c r="H27" s="216"/>
      <c r="I27" s="217"/>
      <c r="J27" s="216"/>
      <c r="K27" s="217"/>
    </row>
    <row r="28" spans="2:11" ht="12" x14ac:dyDescent="0.3">
      <c r="B28" s="221"/>
      <c r="C28" s="222"/>
      <c r="D28" s="223"/>
      <c r="E28" s="223"/>
      <c r="F28" s="224"/>
      <c r="G28" s="225"/>
      <c r="H28" s="222"/>
      <c r="I28" s="224"/>
      <c r="J28" s="222"/>
      <c r="K28" s="224"/>
    </row>
    <row r="29" spans="2:11" ht="12" x14ac:dyDescent="0.3">
      <c r="B29" s="167"/>
      <c r="C29" s="167"/>
      <c r="D29" s="167"/>
      <c r="E29" s="167"/>
      <c r="F29" s="167"/>
      <c r="G29" s="167"/>
      <c r="H29" s="226" t="s">
        <v>368</v>
      </c>
      <c r="I29" s="226"/>
      <c r="J29" s="227" t="s">
        <v>364</v>
      </c>
      <c r="K29" s="228">
        <v>9000000</v>
      </c>
    </row>
    <row r="30" spans="2:11" ht="12" x14ac:dyDescent="0.3">
      <c r="B30" s="167"/>
      <c r="C30" s="167"/>
      <c r="D30" s="167"/>
      <c r="E30" s="167"/>
      <c r="F30" s="167"/>
      <c r="G30" s="167"/>
      <c r="H30" s="226" t="s">
        <v>430</v>
      </c>
      <c r="I30" s="226"/>
      <c r="J30" s="227" t="s">
        <v>364</v>
      </c>
      <c r="K30" s="229"/>
    </row>
    <row r="31" spans="2:11" ht="12" x14ac:dyDescent="0.3">
      <c r="B31" s="167"/>
      <c r="C31" s="167"/>
      <c r="D31" s="167"/>
      <c r="E31" s="167"/>
      <c r="F31" s="167"/>
      <c r="G31" s="167"/>
      <c r="H31" s="226" t="s">
        <v>370</v>
      </c>
      <c r="I31" s="226"/>
      <c r="J31" s="227" t="s">
        <v>364</v>
      </c>
      <c r="K31" s="229"/>
    </row>
    <row r="32" spans="2:11" ht="12" x14ac:dyDescent="0.3">
      <c r="B32" s="167"/>
      <c r="C32" s="167"/>
      <c r="D32" s="167"/>
      <c r="E32" s="167"/>
      <c r="F32" s="167"/>
      <c r="G32" s="167"/>
      <c r="H32" s="226" t="s">
        <v>371</v>
      </c>
      <c r="I32" s="226"/>
      <c r="J32" s="227" t="s">
        <v>364</v>
      </c>
      <c r="K32" s="228">
        <v>8250000</v>
      </c>
    </row>
    <row r="33" spans="2:11" ht="12" x14ac:dyDescent="0.3">
      <c r="B33" s="167"/>
      <c r="C33" s="167"/>
      <c r="D33" s="167"/>
      <c r="E33" s="167"/>
      <c r="F33" s="167"/>
      <c r="G33" s="167"/>
      <c r="H33" s="226" t="s">
        <v>372</v>
      </c>
      <c r="I33" s="226"/>
      <c r="J33" s="227" t="s">
        <v>364</v>
      </c>
      <c r="K33" s="228">
        <v>990000</v>
      </c>
    </row>
    <row r="34" spans="2:11" ht="12" x14ac:dyDescent="0.3">
      <c r="B34" s="167"/>
      <c r="C34" s="167"/>
      <c r="D34" s="167"/>
      <c r="E34" s="167"/>
      <c r="F34" s="167"/>
      <c r="G34" s="167"/>
      <c r="H34" s="226" t="s">
        <v>373</v>
      </c>
      <c r="I34" s="226"/>
      <c r="J34" s="227" t="s">
        <v>364</v>
      </c>
      <c r="K34" s="228">
        <f>SUM(K29,K33)</f>
        <v>9990000</v>
      </c>
    </row>
    <row r="35" spans="2:11" ht="12" x14ac:dyDescent="0.3">
      <c r="B35" s="167"/>
      <c r="C35" s="167"/>
      <c r="D35" s="167"/>
      <c r="E35" s="167"/>
      <c r="F35" s="167"/>
      <c r="G35" s="167"/>
      <c r="H35" s="167"/>
      <c r="I35" s="167"/>
      <c r="J35" s="167"/>
      <c r="K35" s="167"/>
    </row>
    <row r="36" spans="2:11" ht="12" x14ac:dyDescent="0.3">
      <c r="B36" s="167" t="s">
        <v>374</v>
      </c>
      <c r="C36" s="205"/>
      <c r="D36" s="205"/>
      <c r="E36" s="205"/>
      <c r="F36" s="205"/>
      <c r="G36" s="205"/>
      <c r="H36" s="205"/>
      <c r="I36" s="205"/>
      <c r="J36" s="205"/>
      <c r="K36" s="205"/>
    </row>
    <row r="37" spans="2:11" ht="12" x14ac:dyDescent="0.3">
      <c r="B37" s="205"/>
      <c r="C37" s="230" t="s">
        <v>375</v>
      </c>
      <c r="D37" s="205"/>
      <c r="E37" s="205"/>
      <c r="F37" s="205"/>
      <c r="G37" s="205"/>
      <c r="H37" s="205"/>
      <c r="I37" s="205"/>
      <c r="J37" s="205"/>
      <c r="K37" s="205"/>
    </row>
    <row r="38" spans="2:11" ht="12" x14ac:dyDescent="0.3">
      <c r="B38" s="205"/>
      <c r="C38" s="205"/>
      <c r="D38" s="205"/>
      <c r="E38" s="205"/>
      <c r="F38" s="205"/>
      <c r="G38" s="205"/>
      <c r="H38" s="205"/>
      <c r="I38" s="205"/>
      <c r="J38" s="205"/>
      <c r="K38" s="205"/>
    </row>
    <row r="39" spans="2:11" ht="12" x14ac:dyDescent="0.3">
      <c r="B39" s="205"/>
      <c r="C39" s="205"/>
      <c r="D39" s="205"/>
      <c r="E39" s="205"/>
      <c r="F39" s="205"/>
      <c r="G39" s="205"/>
      <c r="H39" s="205"/>
      <c r="I39" s="205"/>
      <c r="J39" s="205" t="s">
        <v>432</v>
      </c>
      <c r="K39" s="205"/>
    </row>
    <row r="40" spans="2:11" ht="12" x14ac:dyDescent="0.3">
      <c r="B40" s="205"/>
      <c r="C40" s="205"/>
      <c r="D40" s="205"/>
      <c r="E40" s="205"/>
      <c r="F40" s="205"/>
      <c r="G40" s="205"/>
      <c r="H40" s="205"/>
      <c r="I40" s="205"/>
      <c r="J40" s="205"/>
      <c r="K40" s="205"/>
    </row>
    <row r="41" spans="2:11" ht="12" x14ac:dyDescent="0.3">
      <c r="B41" s="205"/>
      <c r="C41" s="205"/>
      <c r="D41" s="205"/>
      <c r="E41" s="205"/>
      <c r="F41" s="205"/>
      <c r="G41" s="205"/>
      <c r="H41" s="205"/>
      <c r="I41" s="205"/>
      <c r="J41" s="205"/>
      <c r="K41" s="205"/>
    </row>
    <row r="42" spans="2:11" ht="12" x14ac:dyDescent="0.3">
      <c r="B42" s="205"/>
      <c r="C42" s="205"/>
      <c r="D42" s="205"/>
      <c r="E42" s="205"/>
      <c r="F42" s="205"/>
      <c r="G42" s="205"/>
      <c r="H42" s="205"/>
      <c r="I42" s="205"/>
      <c r="J42" s="205"/>
      <c r="K42" s="205"/>
    </row>
    <row r="43" spans="2:11" ht="12" x14ac:dyDescent="0.3">
      <c r="B43" s="205"/>
      <c r="C43" s="205"/>
      <c r="D43" s="205"/>
      <c r="E43" s="205"/>
      <c r="F43" s="205"/>
      <c r="G43" s="205"/>
      <c r="H43" s="205"/>
      <c r="I43" s="205"/>
      <c r="J43" s="205"/>
      <c r="K43" s="205"/>
    </row>
    <row r="44" spans="2:11" ht="12" x14ac:dyDescent="0.3">
      <c r="B44" s="205"/>
      <c r="C44" s="205"/>
      <c r="D44" s="205"/>
      <c r="E44" s="205"/>
      <c r="F44" s="205"/>
      <c r="G44" s="205"/>
      <c r="H44" s="205"/>
      <c r="I44" s="205"/>
      <c r="J44" s="205"/>
      <c r="K44" s="205"/>
    </row>
    <row r="45" spans="2:11" ht="12" x14ac:dyDescent="0.3">
      <c r="B45" s="205"/>
      <c r="C45" s="205"/>
      <c r="D45" s="205"/>
      <c r="E45" s="205"/>
      <c r="F45" s="205"/>
      <c r="G45" s="205"/>
      <c r="H45" s="205"/>
      <c r="I45" s="205"/>
      <c r="J45" s="205"/>
      <c r="K45" s="205"/>
    </row>
    <row r="46" spans="2:11" ht="12" x14ac:dyDescent="0.3">
      <c r="B46" s="205"/>
      <c r="C46" s="205"/>
      <c r="D46" s="205"/>
      <c r="E46" s="205"/>
      <c r="F46" s="205"/>
      <c r="G46" s="205"/>
      <c r="H46" s="205"/>
      <c r="I46" s="205"/>
      <c r="J46" s="205"/>
      <c r="K46" s="205"/>
    </row>
    <row r="47" spans="2:11" ht="12" x14ac:dyDescent="0.3">
      <c r="B47" s="205"/>
      <c r="C47" s="205"/>
      <c r="D47" s="205"/>
      <c r="E47" s="205"/>
      <c r="F47" s="205"/>
      <c r="G47" s="205"/>
      <c r="H47" s="205"/>
      <c r="I47" s="205"/>
      <c r="J47" s="231" t="s">
        <v>376</v>
      </c>
      <c r="K47" s="231"/>
    </row>
  </sheetData>
  <mergeCells count="11">
    <mergeCell ref="H31:I31"/>
    <mergeCell ref="H32:I32"/>
    <mergeCell ref="H33:I33"/>
    <mergeCell ref="H34:I34"/>
    <mergeCell ref="J47:K47"/>
    <mergeCell ref="C14:F14"/>
    <mergeCell ref="H14:I14"/>
    <mergeCell ref="J14:K14"/>
    <mergeCell ref="H29:I29"/>
    <mergeCell ref="H30:I30"/>
    <mergeCell ref="A6:K6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120" verticalDpi="7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E6216-FF6E-42A9-9812-D2A9C9A40AEE}">
  <dimension ref="A1:K48"/>
  <sheetViews>
    <sheetView topLeftCell="A15" workbookViewId="0">
      <selection activeCell="M42" sqref="M42"/>
    </sheetView>
  </sheetViews>
  <sheetFormatPr defaultRowHeight="10.5" x14ac:dyDescent="0.25"/>
  <cols>
    <col min="1" max="1" width="2.1796875" style="142" customWidth="1"/>
    <col min="2" max="2" width="3" style="142" customWidth="1"/>
    <col min="3" max="5" width="8.7265625" style="142"/>
    <col min="6" max="6" width="24.1796875" style="142" customWidth="1"/>
    <col min="7" max="7" width="8" style="142" customWidth="1"/>
    <col min="8" max="8" width="8.7265625" style="142"/>
    <col min="9" max="9" width="8" style="142" customWidth="1"/>
    <col min="10" max="16384" width="8.7265625" style="142"/>
  </cols>
  <sheetData>
    <row r="1" spans="1:11" ht="10" customHeight="1" x14ac:dyDescent="0.3">
      <c r="A1" s="203" t="s">
        <v>344</v>
      </c>
    </row>
    <row r="2" spans="1:11" ht="10" customHeight="1" x14ac:dyDescent="0.25">
      <c r="A2" s="170" t="s">
        <v>345</v>
      </c>
    </row>
    <row r="3" spans="1:11" ht="10" customHeight="1" x14ac:dyDescent="0.25">
      <c r="A3" s="170" t="s">
        <v>346</v>
      </c>
    </row>
    <row r="4" spans="1:11" ht="10" customHeight="1" x14ac:dyDescent="0.25">
      <c r="A4" s="170" t="s">
        <v>299</v>
      </c>
    </row>
    <row r="5" spans="1:11" ht="10" customHeight="1" x14ac:dyDescent="0.25">
      <c r="A5" s="170" t="s">
        <v>347</v>
      </c>
    </row>
    <row r="6" spans="1:11" ht="18.5" x14ac:dyDescent="0.25">
      <c r="A6" s="145" t="s">
        <v>348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</row>
    <row r="8" spans="1:11" ht="12" x14ac:dyDescent="0.3">
      <c r="B8" s="167" t="s">
        <v>349</v>
      </c>
      <c r="C8" s="205"/>
      <c r="D8" s="205" t="s">
        <v>384</v>
      </c>
      <c r="E8" s="205"/>
      <c r="F8" s="205"/>
      <c r="G8" s="205"/>
      <c r="H8" s="205"/>
      <c r="I8" s="167" t="s">
        <v>434</v>
      </c>
      <c r="J8" s="205"/>
      <c r="K8" s="205"/>
    </row>
    <row r="9" spans="1:11" ht="12" x14ac:dyDescent="0.3">
      <c r="B9" s="167" t="s">
        <v>350</v>
      </c>
      <c r="C9" s="205"/>
      <c r="D9" s="205" t="s">
        <v>351</v>
      </c>
      <c r="E9" s="205"/>
      <c r="F9" s="205"/>
      <c r="G9" s="205"/>
      <c r="H9" s="205" t="s">
        <v>352</v>
      </c>
      <c r="I9" s="205"/>
      <c r="J9" s="205" t="s">
        <v>353</v>
      </c>
      <c r="K9" s="205"/>
    </row>
    <row r="10" spans="1:11" ht="12" x14ac:dyDescent="0.3">
      <c r="B10" s="167" t="s">
        <v>354</v>
      </c>
      <c r="C10" s="205"/>
      <c r="D10" s="205" t="s">
        <v>355</v>
      </c>
      <c r="E10" s="205"/>
      <c r="F10" s="205"/>
      <c r="G10" s="205"/>
      <c r="H10" s="205" t="s">
        <v>305</v>
      </c>
      <c r="I10" s="205"/>
      <c r="J10" s="205" t="s">
        <v>435</v>
      </c>
      <c r="K10" s="205"/>
    </row>
    <row r="11" spans="1:11" ht="12" x14ac:dyDescent="0.3">
      <c r="B11" s="167"/>
      <c r="C11" s="205"/>
      <c r="D11" s="205" t="s">
        <v>356</v>
      </c>
      <c r="E11" s="205"/>
      <c r="F11" s="205"/>
      <c r="G11" s="205"/>
      <c r="H11" s="205" t="s">
        <v>357</v>
      </c>
      <c r="I11" s="205"/>
      <c r="J11" s="205" t="s">
        <v>358</v>
      </c>
      <c r="K11" s="205"/>
    </row>
    <row r="12" spans="1:11" ht="12" x14ac:dyDescent="0.3">
      <c r="B12" s="167" t="s">
        <v>359</v>
      </c>
      <c r="C12" s="205"/>
      <c r="D12" s="205" t="s">
        <v>304</v>
      </c>
      <c r="E12" s="205"/>
      <c r="F12" s="205"/>
      <c r="G12" s="205"/>
      <c r="H12" s="205"/>
      <c r="I12" s="205"/>
      <c r="J12" s="205"/>
      <c r="K12" s="205"/>
    </row>
    <row r="13" spans="1:11" ht="12" x14ac:dyDescent="0.3"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spans="1:11" ht="12" x14ac:dyDescent="0.3">
      <c r="B14" s="206" t="s">
        <v>360</v>
      </c>
      <c r="C14" s="207" t="s">
        <v>315</v>
      </c>
      <c r="D14" s="208"/>
      <c r="E14" s="208"/>
      <c r="F14" s="208"/>
      <c r="G14" s="209" t="s">
        <v>316</v>
      </c>
      <c r="H14" s="208" t="s">
        <v>361</v>
      </c>
      <c r="I14" s="208"/>
      <c r="J14" s="208" t="s">
        <v>362</v>
      </c>
      <c r="K14" s="208"/>
    </row>
    <row r="15" spans="1:11" ht="12" x14ac:dyDescent="0.3">
      <c r="B15" s="210">
        <v>1</v>
      </c>
      <c r="C15" s="211" t="s">
        <v>363</v>
      </c>
      <c r="D15" s="212"/>
      <c r="E15" s="212"/>
      <c r="F15" s="213"/>
      <c r="G15" s="214">
        <v>1</v>
      </c>
      <c r="H15" s="211" t="s">
        <v>364</v>
      </c>
      <c r="I15" s="215">
        <v>8500000</v>
      </c>
      <c r="J15" s="211" t="s">
        <v>364</v>
      </c>
      <c r="K15" s="215">
        <f>SUM(G15*I15)</f>
        <v>8500000</v>
      </c>
    </row>
    <row r="16" spans="1:11" ht="12" x14ac:dyDescent="0.3">
      <c r="B16" s="210"/>
      <c r="C16" s="216"/>
      <c r="D16" s="167"/>
      <c r="E16" s="167"/>
      <c r="F16" s="217"/>
      <c r="G16" s="218"/>
      <c r="H16" s="216"/>
      <c r="I16" s="219"/>
      <c r="J16" s="216"/>
      <c r="K16" s="219"/>
    </row>
    <row r="17" spans="2:11" ht="12" x14ac:dyDescent="0.3">
      <c r="B17" s="210">
        <v>2</v>
      </c>
      <c r="C17" s="216" t="s">
        <v>365</v>
      </c>
      <c r="D17" s="167"/>
      <c r="E17" s="167"/>
      <c r="F17" s="217"/>
      <c r="G17" s="218"/>
      <c r="H17" s="216"/>
      <c r="I17" s="217"/>
      <c r="J17" s="216"/>
      <c r="K17" s="217"/>
    </row>
    <row r="18" spans="2:11" ht="12" x14ac:dyDescent="0.3">
      <c r="B18" s="210"/>
      <c r="C18" s="216" t="s">
        <v>366</v>
      </c>
      <c r="D18" s="167"/>
      <c r="E18" s="167"/>
      <c r="F18" s="217"/>
      <c r="G18" s="218">
        <v>1</v>
      </c>
      <c r="H18" s="216" t="s">
        <v>364</v>
      </c>
      <c r="I18" s="219">
        <v>2000000</v>
      </c>
      <c r="J18" s="216" t="s">
        <v>364</v>
      </c>
      <c r="K18" s="219">
        <v>2000000</v>
      </c>
    </row>
    <row r="19" spans="2:11" ht="12" x14ac:dyDescent="0.3">
      <c r="B19" s="210"/>
      <c r="C19" s="216" t="s">
        <v>367</v>
      </c>
      <c r="D19" s="167"/>
      <c r="E19" s="167"/>
      <c r="F19" s="217"/>
      <c r="G19" s="218"/>
      <c r="H19" s="216"/>
      <c r="I19" s="217"/>
      <c r="J19" s="216"/>
      <c r="K19" s="217"/>
    </row>
    <row r="20" spans="2:11" ht="12" x14ac:dyDescent="0.3">
      <c r="B20" s="210"/>
      <c r="C20" s="216"/>
      <c r="D20" s="167"/>
      <c r="E20" s="167"/>
      <c r="F20" s="217"/>
      <c r="G20" s="218"/>
      <c r="H20" s="216"/>
      <c r="I20" s="217"/>
      <c r="J20" s="216"/>
      <c r="K20" s="217"/>
    </row>
    <row r="21" spans="2:11" ht="12" x14ac:dyDescent="0.3">
      <c r="B21" s="210"/>
      <c r="C21" s="216"/>
      <c r="D21" s="167"/>
      <c r="E21" s="167"/>
      <c r="F21" s="217"/>
      <c r="G21" s="218"/>
      <c r="H21" s="216"/>
      <c r="I21" s="217"/>
      <c r="J21" s="216"/>
      <c r="K21" s="217"/>
    </row>
    <row r="22" spans="2:11" ht="12" x14ac:dyDescent="0.3">
      <c r="B22" s="210"/>
      <c r="C22" s="216"/>
      <c r="D22" s="167"/>
      <c r="E22" s="167"/>
      <c r="F22" s="217"/>
      <c r="G22" s="220"/>
      <c r="H22" s="216"/>
      <c r="I22" s="217"/>
      <c r="J22" s="216"/>
      <c r="K22" s="217"/>
    </row>
    <row r="23" spans="2:11" ht="12" x14ac:dyDescent="0.3">
      <c r="B23" s="210"/>
      <c r="C23" s="216"/>
      <c r="D23" s="167"/>
      <c r="E23" s="167"/>
      <c r="F23" s="217"/>
      <c r="G23" s="220"/>
      <c r="H23" s="216"/>
      <c r="I23" s="217"/>
      <c r="J23" s="216"/>
      <c r="K23" s="217"/>
    </row>
    <row r="24" spans="2:11" ht="12" x14ac:dyDescent="0.3">
      <c r="B24" s="210"/>
      <c r="C24" s="216"/>
      <c r="D24" s="167"/>
      <c r="E24" s="167"/>
      <c r="F24" s="217"/>
      <c r="G24" s="220"/>
      <c r="H24" s="216"/>
      <c r="I24" s="217"/>
      <c r="J24" s="216"/>
      <c r="K24" s="217"/>
    </row>
    <row r="25" spans="2:11" ht="12" x14ac:dyDescent="0.3">
      <c r="B25" s="210"/>
      <c r="C25" s="216"/>
      <c r="D25" s="167"/>
      <c r="E25" s="167"/>
      <c r="F25" s="217"/>
      <c r="G25" s="220"/>
      <c r="H25" s="216"/>
      <c r="I25" s="217"/>
      <c r="J25" s="216"/>
      <c r="K25" s="217"/>
    </row>
    <row r="26" spans="2:11" ht="12" x14ac:dyDescent="0.3">
      <c r="B26" s="210"/>
      <c r="C26" s="216"/>
      <c r="D26" s="167"/>
      <c r="E26" s="167"/>
      <c r="F26" s="217"/>
      <c r="G26" s="220"/>
      <c r="H26" s="216"/>
      <c r="I26" s="217"/>
      <c r="J26" s="216"/>
      <c r="K26" s="217"/>
    </row>
    <row r="27" spans="2:11" ht="12" x14ac:dyDescent="0.3">
      <c r="B27" s="210"/>
      <c r="C27" s="216"/>
      <c r="D27" s="167"/>
      <c r="E27" s="167"/>
      <c r="F27" s="217"/>
      <c r="G27" s="220"/>
      <c r="H27" s="216"/>
      <c r="I27" s="217"/>
      <c r="J27" s="216"/>
      <c r="K27" s="217"/>
    </row>
    <row r="28" spans="2:11" ht="12" x14ac:dyDescent="0.3">
      <c r="B28" s="221"/>
      <c r="C28" s="222"/>
      <c r="D28" s="223"/>
      <c r="E28" s="223"/>
      <c r="F28" s="224"/>
      <c r="G28" s="225"/>
      <c r="H28" s="222"/>
      <c r="I28" s="224"/>
      <c r="J28" s="222"/>
      <c r="K28" s="224"/>
    </row>
    <row r="29" spans="2:11" ht="12" x14ac:dyDescent="0.3">
      <c r="B29" s="167"/>
      <c r="C29" s="167"/>
      <c r="D29" s="167"/>
      <c r="E29" s="167"/>
      <c r="F29" s="167"/>
      <c r="G29" s="167"/>
      <c r="H29" s="226" t="s">
        <v>368</v>
      </c>
      <c r="I29" s="226"/>
      <c r="J29" s="211" t="s">
        <v>364</v>
      </c>
      <c r="K29" s="215">
        <f>SUM(K15:K18)</f>
        <v>10500000</v>
      </c>
    </row>
    <row r="30" spans="2:11" ht="12" x14ac:dyDescent="0.3">
      <c r="B30" s="167"/>
      <c r="C30" s="167"/>
      <c r="D30" s="167"/>
      <c r="E30" s="167"/>
      <c r="F30" s="167"/>
      <c r="G30" s="167"/>
      <c r="H30" s="226" t="s">
        <v>430</v>
      </c>
      <c r="I30" s="226"/>
      <c r="J30" s="216" t="s">
        <v>364</v>
      </c>
      <c r="K30" s="217"/>
    </row>
    <row r="31" spans="2:11" ht="12" x14ac:dyDescent="0.3">
      <c r="B31" s="167"/>
      <c r="C31" s="167"/>
      <c r="D31" s="167"/>
      <c r="E31" s="167"/>
      <c r="F31" s="167"/>
      <c r="G31" s="167"/>
      <c r="H31" s="226" t="s">
        <v>370</v>
      </c>
      <c r="I31" s="226"/>
      <c r="J31" s="216" t="s">
        <v>364</v>
      </c>
      <c r="K31" s="217"/>
    </row>
    <row r="32" spans="2:11" ht="12" x14ac:dyDescent="0.3">
      <c r="B32" s="167"/>
      <c r="C32" s="167"/>
      <c r="D32" s="167"/>
      <c r="E32" s="167"/>
      <c r="F32" s="167"/>
      <c r="G32" s="167"/>
      <c r="H32" s="226" t="s">
        <v>371</v>
      </c>
      <c r="I32" s="226"/>
      <c r="J32" s="216" t="s">
        <v>364</v>
      </c>
      <c r="K32" s="219">
        <v>9625000</v>
      </c>
    </row>
    <row r="33" spans="2:11" ht="12" x14ac:dyDescent="0.3">
      <c r="B33" s="167"/>
      <c r="C33" s="167"/>
      <c r="D33" s="167"/>
      <c r="E33" s="167"/>
      <c r="F33" s="167"/>
      <c r="G33" s="167"/>
      <c r="H33" s="226" t="s">
        <v>372</v>
      </c>
      <c r="I33" s="226"/>
      <c r="J33" s="216" t="s">
        <v>364</v>
      </c>
      <c r="K33" s="219">
        <v>1155000</v>
      </c>
    </row>
    <row r="34" spans="2:11" ht="12" x14ac:dyDescent="0.3">
      <c r="B34" s="167"/>
      <c r="C34" s="167"/>
      <c r="D34" s="167"/>
      <c r="E34" s="167"/>
      <c r="F34" s="167"/>
      <c r="G34" s="167"/>
      <c r="H34" s="232" t="s">
        <v>436</v>
      </c>
      <c r="I34" s="233"/>
      <c r="J34" s="216" t="s">
        <v>386</v>
      </c>
      <c r="K34" s="219">
        <v>210000</v>
      </c>
    </row>
    <row r="35" spans="2:11" ht="12" x14ac:dyDescent="0.3">
      <c r="B35" s="167"/>
      <c r="C35" s="167"/>
      <c r="D35" s="167"/>
      <c r="E35" s="167"/>
      <c r="F35" s="167"/>
      <c r="G35" s="167"/>
      <c r="H35" s="226" t="s">
        <v>373</v>
      </c>
      <c r="I35" s="226"/>
      <c r="J35" s="222" t="s">
        <v>364</v>
      </c>
      <c r="K35" s="234">
        <f>SUM(K29,K33-K34)</f>
        <v>11445000</v>
      </c>
    </row>
    <row r="36" spans="2:11" ht="12" x14ac:dyDescent="0.3">
      <c r="B36" s="205"/>
      <c r="C36" s="205"/>
      <c r="D36" s="205"/>
      <c r="E36" s="205"/>
      <c r="F36" s="205"/>
      <c r="G36" s="205"/>
      <c r="H36" s="205"/>
      <c r="I36" s="205"/>
      <c r="J36" s="205"/>
      <c r="K36" s="205"/>
    </row>
    <row r="37" spans="2:11" ht="12" x14ac:dyDescent="0.3">
      <c r="B37" s="167" t="s">
        <v>374</v>
      </c>
      <c r="C37" s="205"/>
      <c r="D37" s="205"/>
      <c r="E37" s="205"/>
      <c r="F37" s="205"/>
      <c r="G37" s="205"/>
      <c r="H37" s="205"/>
      <c r="I37" s="205"/>
      <c r="J37" s="205"/>
      <c r="K37" s="205"/>
    </row>
    <row r="38" spans="2:11" ht="12" x14ac:dyDescent="0.3">
      <c r="B38" s="205"/>
      <c r="C38" s="230" t="s">
        <v>375</v>
      </c>
      <c r="D38" s="205"/>
      <c r="E38" s="205"/>
      <c r="F38" s="205"/>
      <c r="G38" s="205"/>
      <c r="H38" s="205"/>
      <c r="I38" s="205"/>
      <c r="J38" s="205"/>
      <c r="K38" s="205"/>
    </row>
    <row r="39" spans="2:11" ht="12" x14ac:dyDescent="0.3">
      <c r="B39" s="205"/>
      <c r="C39" s="205"/>
      <c r="D39" s="205"/>
      <c r="E39" s="205"/>
      <c r="F39" s="205"/>
      <c r="G39" s="205"/>
      <c r="H39" s="205"/>
      <c r="I39" s="205"/>
      <c r="J39" s="205"/>
      <c r="K39" s="205"/>
    </row>
    <row r="40" spans="2:11" ht="12" x14ac:dyDescent="0.3">
      <c r="B40" s="205"/>
      <c r="C40" s="205"/>
      <c r="D40" s="205"/>
      <c r="E40" s="205"/>
      <c r="F40" s="205"/>
      <c r="G40" s="205"/>
      <c r="H40" s="205"/>
      <c r="J40" s="205" t="s">
        <v>432</v>
      </c>
      <c r="K40" s="205"/>
    </row>
    <row r="41" spans="2:11" ht="12" x14ac:dyDescent="0.3">
      <c r="B41" s="205"/>
      <c r="C41" s="205"/>
      <c r="D41" s="205"/>
      <c r="E41" s="205"/>
      <c r="F41" s="205"/>
      <c r="G41" s="205"/>
      <c r="H41" s="205"/>
      <c r="I41" s="205"/>
      <c r="J41" s="205"/>
      <c r="K41" s="205"/>
    </row>
    <row r="42" spans="2:11" ht="12" x14ac:dyDescent="0.3">
      <c r="B42" s="205"/>
      <c r="C42" s="205"/>
      <c r="D42" s="205"/>
      <c r="E42" s="205"/>
      <c r="F42" s="205"/>
      <c r="G42" s="205"/>
      <c r="H42" s="205"/>
      <c r="I42" s="205"/>
      <c r="J42" s="205"/>
      <c r="K42" s="205"/>
    </row>
    <row r="43" spans="2:11" ht="12" x14ac:dyDescent="0.3">
      <c r="B43" s="205"/>
      <c r="C43" s="205"/>
      <c r="D43" s="205"/>
      <c r="E43" s="205"/>
      <c r="F43" s="205"/>
      <c r="G43" s="205"/>
      <c r="H43" s="205"/>
      <c r="I43" s="205"/>
      <c r="J43" s="205"/>
      <c r="K43" s="205"/>
    </row>
    <row r="44" spans="2:11" ht="12" x14ac:dyDescent="0.3">
      <c r="B44" s="205"/>
      <c r="C44" s="205"/>
      <c r="D44" s="205"/>
      <c r="E44" s="205"/>
      <c r="F44" s="205"/>
      <c r="G44" s="205"/>
      <c r="H44" s="205"/>
      <c r="I44" s="205"/>
      <c r="J44" s="205"/>
      <c r="K44" s="205"/>
    </row>
    <row r="45" spans="2:11" ht="12" x14ac:dyDescent="0.3">
      <c r="B45" s="205"/>
      <c r="C45" s="205"/>
      <c r="D45" s="205"/>
      <c r="E45" s="205"/>
      <c r="F45" s="205"/>
      <c r="G45" s="205"/>
      <c r="H45" s="205"/>
      <c r="I45" s="205"/>
      <c r="J45" s="205"/>
      <c r="K45" s="205"/>
    </row>
    <row r="46" spans="2:11" ht="12" x14ac:dyDescent="0.3">
      <c r="B46" s="205"/>
      <c r="C46" s="205"/>
      <c r="D46" s="205"/>
      <c r="E46" s="205"/>
      <c r="F46" s="205"/>
      <c r="G46" s="205"/>
      <c r="H46" s="205"/>
      <c r="I46" s="231"/>
      <c r="J46" s="231"/>
      <c r="K46" s="205"/>
    </row>
    <row r="47" spans="2:11" ht="12" x14ac:dyDescent="0.3">
      <c r="B47" s="205"/>
      <c r="C47" s="205"/>
      <c r="D47" s="205"/>
      <c r="E47" s="205"/>
      <c r="F47" s="205"/>
      <c r="G47" s="205"/>
      <c r="H47" s="205"/>
      <c r="I47" s="205"/>
      <c r="J47" s="205"/>
      <c r="K47" s="205"/>
    </row>
    <row r="48" spans="2:11" ht="12" x14ac:dyDescent="0.3">
      <c r="B48" s="205"/>
      <c r="C48" s="205"/>
      <c r="D48" s="205"/>
      <c r="E48" s="205"/>
      <c r="F48" s="205"/>
      <c r="G48" s="205"/>
      <c r="H48" s="205"/>
      <c r="J48" s="231" t="s">
        <v>376</v>
      </c>
      <c r="K48" s="231"/>
    </row>
  </sheetData>
  <mergeCells count="13">
    <mergeCell ref="J48:K48"/>
    <mergeCell ref="H31:I31"/>
    <mergeCell ref="H32:I32"/>
    <mergeCell ref="H33:I33"/>
    <mergeCell ref="H35:I35"/>
    <mergeCell ref="I46:J46"/>
    <mergeCell ref="H34:I34"/>
    <mergeCell ref="C14:F14"/>
    <mergeCell ref="H14:I14"/>
    <mergeCell ref="J14:K14"/>
    <mergeCell ref="H29:I29"/>
    <mergeCell ref="H30:I30"/>
    <mergeCell ref="A6:K6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120" verticalDpi="72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35442-720B-4636-9E96-62A1C6BF894C}">
  <dimension ref="A4:I29"/>
  <sheetViews>
    <sheetView workbookViewId="0">
      <selection activeCell="G6" sqref="G6"/>
    </sheetView>
  </sheetViews>
  <sheetFormatPr defaultRowHeight="12.5" x14ac:dyDescent="0.25"/>
  <cols>
    <col min="1" max="1" width="2.36328125" customWidth="1"/>
    <col min="4" max="4" width="20.453125" customWidth="1"/>
    <col min="5" max="5" width="8.6328125" customWidth="1"/>
    <col min="6" max="6" width="6" customWidth="1"/>
    <col min="9" max="9" width="10" customWidth="1"/>
  </cols>
  <sheetData>
    <row r="4" spans="1:9" x14ac:dyDescent="0.25">
      <c r="G4" s="197" t="s">
        <v>402</v>
      </c>
    </row>
    <row r="5" spans="1:9" ht="13" x14ac:dyDescent="0.3">
      <c r="A5" s="196" t="s">
        <v>298</v>
      </c>
      <c r="B5" s="173"/>
      <c r="C5" s="173"/>
      <c r="D5" s="172"/>
      <c r="E5" s="195" t="s">
        <v>360</v>
      </c>
      <c r="F5" s="195" t="s">
        <v>403</v>
      </c>
      <c r="G5" s="186"/>
    </row>
    <row r="6" spans="1:9" ht="10" customHeight="1" x14ac:dyDescent="0.3">
      <c r="A6" s="195" t="s">
        <v>388</v>
      </c>
      <c r="B6" s="195"/>
      <c r="C6" s="195"/>
      <c r="D6" s="194"/>
      <c r="E6" s="195" t="s">
        <v>305</v>
      </c>
      <c r="F6" s="195" t="s">
        <v>404</v>
      </c>
      <c r="G6" s="186"/>
      <c r="H6" s="186"/>
      <c r="I6" s="186"/>
    </row>
    <row r="7" spans="1:9" ht="10" customHeight="1" x14ac:dyDescent="0.3">
      <c r="A7" s="195" t="s">
        <v>302</v>
      </c>
      <c r="B7" s="195"/>
      <c r="C7" s="195"/>
      <c r="D7" s="194"/>
      <c r="E7" s="195" t="s">
        <v>352</v>
      </c>
      <c r="F7" s="195" t="s">
        <v>405</v>
      </c>
      <c r="G7" s="186"/>
      <c r="H7" s="186"/>
      <c r="I7" s="186"/>
    </row>
    <row r="8" spans="1:9" ht="10" customHeight="1" x14ac:dyDescent="0.3">
      <c r="A8" s="195" t="s">
        <v>389</v>
      </c>
      <c r="B8" s="195"/>
      <c r="C8" s="195"/>
      <c r="D8" s="194"/>
      <c r="E8" s="195" t="s">
        <v>400</v>
      </c>
      <c r="F8" s="195" t="s">
        <v>416</v>
      </c>
      <c r="G8" s="186"/>
      <c r="H8" s="186"/>
      <c r="I8" s="186"/>
    </row>
    <row r="9" spans="1:9" ht="10" customHeight="1" x14ac:dyDescent="0.3">
      <c r="A9" s="195" t="s">
        <v>347</v>
      </c>
      <c r="B9" s="195"/>
      <c r="C9" s="195"/>
      <c r="D9" s="194"/>
      <c r="E9" s="195" t="s">
        <v>401</v>
      </c>
      <c r="F9" s="195" t="s">
        <v>406</v>
      </c>
      <c r="G9" s="186"/>
      <c r="H9" s="186"/>
      <c r="I9" s="186"/>
    </row>
    <row r="10" spans="1:9" ht="10" customHeight="1" x14ac:dyDescent="0.3">
      <c r="A10" s="186"/>
      <c r="B10" s="186"/>
      <c r="C10" s="186"/>
      <c r="D10" s="186"/>
      <c r="E10" s="186"/>
      <c r="F10" s="195" t="s">
        <v>407</v>
      </c>
      <c r="G10" s="186"/>
      <c r="H10" s="186"/>
      <c r="I10" s="186"/>
    </row>
    <row r="11" spans="1:9" ht="10" customHeight="1" x14ac:dyDescent="0.3">
      <c r="A11" s="186"/>
      <c r="B11" s="186"/>
      <c r="C11" s="186"/>
      <c r="D11" s="186"/>
      <c r="E11" s="186"/>
      <c r="F11" s="195" t="s">
        <v>408</v>
      </c>
      <c r="G11" s="186"/>
      <c r="H11" s="186"/>
      <c r="I11" s="186"/>
    </row>
    <row r="12" spans="1:9" x14ac:dyDescent="0.25">
      <c r="A12" s="187" t="s">
        <v>360</v>
      </c>
      <c r="B12" s="174" t="s">
        <v>315</v>
      </c>
      <c r="C12" s="175"/>
      <c r="D12" s="175"/>
      <c r="E12" s="176"/>
      <c r="F12" s="183" t="s">
        <v>316</v>
      </c>
      <c r="G12" s="183" t="s">
        <v>390</v>
      </c>
      <c r="H12" s="184" t="s">
        <v>391</v>
      </c>
      <c r="I12" s="184"/>
    </row>
    <row r="13" spans="1:9" x14ac:dyDescent="0.25">
      <c r="A13" s="188">
        <v>1</v>
      </c>
      <c r="B13" s="171" t="s">
        <v>409</v>
      </c>
      <c r="C13" s="178"/>
      <c r="D13" s="178"/>
      <c r="E13" s="179"/>
      <c r="F13" s="198">
        <v>8</v>
      </c>
      <c r="G13" s="188" t="s">
        <v>415</v>
      </c>
      <c r="H13" s="185"/>
      <c r="I13" s="189"/>
    </row>
    <row r="14" spans="1:9" x14ac:dyDescent="0.25">
      <c r="A14" s="188">
        <v>2</v>
      </c>
      <c r="B14" s="171" t="s">
        <v>410</v>
      </c>
      <c r="C14" s="178"/>
      <c r="D14" s="178"/>
      <c r="E14" s="179"/>
      <c r="F14" s="198">
        <v>7</v>
      </c>
      <c r="G14" s="188" t="s">
        <v>415</v>
      </c>
      <c r="H14" s="185"/>
      <c r="I14" s="189"/>
    </row>
    <row r="15" spans="1:9" x14ac:dyDescent="0.25">
      <c r="A15" s="188">
        <v>3</v>
      </c>
      <c r="B15" s="171" t="s">
        <v>411</v>
      </c>
      <c r="C15" s="178"/>
      <c r="D15" s="178"/>
      <c r="E15" s="179"/>
      <c r="F15" s="198">
        <v>20</v>
      </c>
      <c r="G15" s="188" t="s">
        <v>415</v>
      </c>
      <c r="H15" s="185"/>
      <c r="I15" s="189"/>
    </row>
    <row r="16" spans="1:9" x14ac:dyDescent="0.25">
      <c r="A16" s="188">
        <v>4</v>
      </c>
      <c r="B16" s="171" t="s">
        <v>412</v>
      </c>
      <c r="C16" s="178"/>
      <c r="D16" s="178"/>
      <c r="E16" s="179"/>
      <c r="F16" s="198">
        <v>2</v>
      </c>
      <c r="G16" s="188" t="s">
        <v>415</v>
      </c>
      <c r="H16" s="185"/>
      <c r="I16" s="189"/>
    </row>
    <row r="17" spans="1:9" x14ac:dyDescent="0.25">
      <c r="A17" s="188">
        <v>5</v>
      </c>
      <c r="B17" s="171" t="s">
        <v>413</v>
      </c>
      <c r="C17" s="178"/>
      <c r="D17" s="178"/>
      <c r="E17" s="179"/>
      <c r="F17" s="198">
        <v>45</v>
      </c>
      <c r="G17" s="188" t="s">
        <v>415</v>
      </c>
      <c r="H17" s="185"/>
      <c r="I17" s="189"/>
    </row>
    <row r="18" spans="1:9" x14ac:dyDescent="0.25">
      <c r="A18" s="188">
        <v>6</v>
      </c>
      <c r="B18" s="171" t="s">
        <v>414</v>
      </c>
      <c r="C18" s="178"/>
      <c r="D18" s="178"/>
      <c r="E18" s="179"/>
      <c r="F18" s="199">
        <v>2</v>
      </c>
      <c r="G18" s="188" t="s">
        <v>415</v>
      </c>
      <c r="H18" s="185"/>
      <c r="I18" s="189"/>
    </row>
    <row r="19" spans="1:9" x14ac:dyDescent="0.25">
      <c r="A19" s="188"/>
      <c r="B19" s="177"/>
      <c r="C19" s="178"/>
      <c r="D19" s="178"/>
      <c r="E19" s="179"/>
      <c r="F19" s="188"/>
      <c r="G19" s="188"/>
      <c r="H19" s="185"/>
      <c r="I19" s="189"/>
    </row>
    <row r="20" spans="1:9" x14ac:dyDescent="0.25">
      <c r="A20" s="190"/>
      <c r="B20" s="180"/>
      <c r="C20" s="181"/>
      <c r="D20" s="181"/>
      <c r="E20" s="182"/>
      <c r="F20" s="190"/>
      <c r="G20" s="190"/>
      <c r="H20" s="191"/>
      <c r="I20" s="192"/>
    </row>
    <row r="21" spans="1:9" ht="7" customHeight="1" x14ac:dyDescent="0.25"/>
    <row r="22" spans="1:9" ht="11" customHeight="1" x14ac:dyDescent="0.25">
      <c r="B22" s="194" t="s">
        <v>392</v>
      </c>
      <c r="C22" s="194" t="s">
        <v>304</v>
      </c>
      <c r="D22" s="194"/>
      <c r="E22" s="194"/>
      <c r="F22" s="194"/>
      <c r="G22" s="194"/>
      <c r="H22" s="194"/>
    </row>
    <row r="23" spans="1:9" x14ac:dyDescent="0.25">
      <c r="B23" s="194" t="s">
        <v>393</v>
      </c>
      <c r="C23" s="194" t="s">
        <v>304</v>
      </c>
      <c r="D23" s="194"/>
      <c r="E23" s="194"/>
      <c r="F23" s="194"/>
      <c r="G23" s="194"/>
      <c r="H23" s="194"/>
    </row>
    <row r="24" spans="1:9" ht="4.5" customHeight="1" x14ac:dyDescent="0.25">
      <c r="B24" s="194"/>
      <c r="C24" s="194"/>
      <c r="D24" s="194"/>
      <c r="E24" s="194"/>
      <c r="F24" s="194"/>
      <c r="G24" s="194"/>
      <c r="H24" s="194"/>
    </row>
    <row r="25" spans="1:9" x14ac:dyDescent="0.25">
      <c r="B25" s="194" t="s">
        <v>394</v>
      </c>
      <c r="C25" s="194"/>
      <c r="D25" s="194" t="s">
        <v>396</v>
      </c>
      <c r="F25" s="194"/>
      <c r="G25" s="194" t="s">
        <v>398</v>
      </c>
      <c r="H25" s="194"/>
    </row>
    <row r="26" spans="1:9" x14ac:dyDescent="0.25">
      <c r="B26" s="194"/>
      <c r="C26" s="194"/>
      <c r="D26" s="194"/>
      <c r="F26" s="194"/>
      <c r="G26" s="194"/>
      <c r="H26" s="194"/>
    </row>
    <row r="27" spans="1:9" x14ac:dyDescent="0.25">
      <c r="B27" s="194"/>
      <c r="C27" s="194"/>
      <c r="D27" s="194"/>
      <c r="F27" s="194"/>
      <c r="G27" s="194"/>
      <c r="H27" s="194"/>
    </row>
    <row r="28" spans="1:9" x14ac:dyDescent="0.25">
      <c r="B28" s="194"/>
      <c r="C28" s="194"/>
      <c r="D28" s="194"/>
      <c r="F28" s="194"/>
      <c r="G28" s="194"/>
      <c r="H28" s="194"/>
    </row>
    <row r="29" spans="1:9" x14ac:dyDescent="0.25">
      <c r="B29" s="194" t="s">
        <v>395</v>
      </c>
      <c r="C29" s="194"/>
      <c r="D29" s="194" t="s">
        <v>397</v>
      </c>
      <c r="F29" s="194"/>
      <c r="G29" s="194" t="s">
        <v>399</v>
      </c>
      <c r="H29" s="194"/>
    </row>
  </sheetData>
  <mergeCells count="2">
    <mergeCell ref="B12:E12"/>
    <mergeCell ref="H12:I12"/>
  </mergeCells>
  <printOptions horizontalCentered="1"/>
  <pageMargins left="0.51181102362204722" right="0.51181102362204722" top="0" bottom="0.74803149606299213" header="0.31496062992125984" footer="0.31496062992125984"/>
  <pageSetup paperSize="5" orientation="portrait" horizontalDpi="120" verticalDpi="72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F233-2AFE-49D1-BDFA-A7802073C72A}">
  <dimension ref="A4:I29"/>
  <sheetViews>
    <sheetView tabSelected="1" view="pageBreakPreview" topLeftCell="A8" zoomScale="112" zoomScaleNormal="100" zoomScaleSheetLayoutView="112" workbookViewId="0">
      <selection activeCell="D25" sqref="D25"/>
    </sheetView>
  </sheetViews>
  <sheetFormatPr defaultRowHeight="12.5" x14ac:dyDescent="0.25"/>
  <cols>
    <col min="1" max="1" width="2.36328125" style="201" customWidth="1"/>
    <col min="2" max="3" width="8.7265625" style="201"/>
    <col min="4" max="4" width="30" style="201" customWidth="1"/>
    <col min="5" max="5" width="14.08984375" style="201" customWidth="1"/>
    <col min="6" max="6" width="6" style="201" customWidth="1"/>
    <col min="7" max="7" width="8.7265625" style="201"/>
    <col min="8" max="8" width="9.7265625" style="201" customWidth="1"/>
    <col min="9" max="9" width="10" style="201" customWidth="1"/>
    <col min="10" max="16384" width="8.7265625" style="201"/>
  </cols>
  <sheetData>
    <row r="4" spans="1:9" x14ac:dyDescent="0.25">
      <c r="G4" s="202" t="s">
        <v>402</v>
      </c>
    </row>
    <row r="5" spans="1:9" ht="14" customHeight="1" x14ac:dyDescent="0.25">
      <c r="A5" s="257" t="s">
        <v>298</v>
      </c>
      <c r="B5" s="235"/>
      <c r="C5" s="235"/>
      <c r="D5" s="235"/>
      <c r="E5" s="235" t="s">
        <v>360</v>
      </c>
      <c r="F5" s="235" t="s">
        <v>428</v>
      </c>
      <c r="G5" s="235"/>
      <c r="H5" s="235"/>
      <c r="I5" s="235"/>
    </row>
    <row r="6" spans="1:9" ht="14" customHeight="1" x14ac:dyDescent="0.25">
      <c r="A6" s="235" t="s">
        <v>388</v>
      </c>
      <c r="B6" s="235"/>
      <c r="C6" s="235"/>
      <c r="D6" s="235"/>
      <c r="E6" s="235" t="s">
        <v>305</v>
      </c>
      <c r="F6" s="235" t="s">
        <v>427</v>
      </c>
      <c r="G6" s="235"/>
      <c r="H6" s="235"/>
      <c r="I6" s="235"/>
    </row>
    <row r="7" spans="1:9" ht="14" customHeight="1" x14ac:dyDescent="0.25">
      <c r="A7" s="235" t="s">
        <v>302</v>
      </c>
      <c r="B7" s="235"/>
      <c r="C7" s="235"/>
      <c r="D7" s="235"/>
      <c r="E7" s="235" t="s">
        <v>352</v>
      </c>
      <c r="F7" s="235" t="s">
        <v>421</v>
      </c>
      <c r="G7" s="235"/>
      <c r="H7" s="235"/>
      <c r="I7" s="235"/>
    </row>
    <row r="8" spans="1:9" ht="14" customHeight="1" x14ac:dyDescent="0.25">
      <c r="A8" s="235" t="s">
        <v>389</v>
      </c>
      <c r="B8" s="235"/>
      <c r="C8" s="235"/>
      <c r="D8" s="235"/>
      <c r="E8" s="235" t="s">
        <v>400</v>
      </c>
      <c r="F8" s="235" t="s">
        <v>417</v>
      </c>
      <c r="G8" s="235"/>
      <c r="H8" s="235"/>
      <c r="I8" s="235"/>
    </row>
    <row r="9" spans="1:9" ht="14" customHeight="1" x14ac:dyDescent="0.25">
      <c r="A9" s="235" t="s">
        <v>347</v>
      </c>
      <c r="B9" s="235"/>
      <c r="C9" s="235"/>
      <c r="D9" s="235"/>
      <c r="E9" s="235" t="s">
        <v>401</v>
      </c>
      <c r="F9" s="235" t="s">
        <v>418</v>
      </c>
      <c r="G9" s="235"/>
      <c r="H9" s="235"/>
      <c r="I9" s="235"/>
    </row>
    <row r="10" spans="1:9" ht="14" customHeight="1" x14ac:dyDescent="0.25">
      <c r="A10" s="235"/>
      <c r="B10" s="235"/>
      <c r="C10" s="235"/>
      <c r="D10" s="235"/>
      <c r="E10" s="235"/>
      <c r="F10" s="235" t="s">
        <v>420</v>
      </c>
      <c r="G10" s="235"/>
      <c r="H10" s="235"/>
      <c r="I10" s="235"/>
    </row>
    <row r="11" spans="1:9" ht="14" customHeight="1" x14ac:dyDescent="0.25">
      <c r="A11" s="235"/>
      <c r="B11" s="235"/>
      <c r="C11" s="235"/>
      <c r="D11" s="235"/>
      <c r="E11" s="235"/>
      <c r="F11" s="235" t="s">
        <v>419</v>
      </c>
      <c r="G11" s="235"/>
      <c r="H11" s="235"/>
      <c r="I11" s="235"/>
    </row>
    <row r="12" spans="1:9" x14ac:dyDescent="0.25">
      <c r="A12" s="236" t="s">
        <v>360</v>
      </c>
      <c r="B12" s="237" t="s">
        <v>315</v>
      </c>
      <c r="C12" s="238"/>
      <c r="D12" s="238"/>
      <c r="E12" s="239"/>
      <c r="F12" s="240" t="s">
        <v>316</v>
      </c>
      <c r="G12" s="240" t="s">
        <v>390</v>
      </c>
      <c r="H12" s="241" t="s">
        <v>391</v>
      </c>
      <c r="I12" s="241"/>
    </row>
    <row r="13" spans="1:9" x14ac:dyDescent="0.25">
      <c r="A13" s="242">
        <v>1</v>
      </c>
      <c r="B13" s="235" t="s">
        <v>363</v>
      </c>
      <c r="C13" s="243"/>
      <c r="D13" s="244"/>
      <c r="E13" s="245"/>
      <c r="F13" s="246">
        <v>1</v>
      </c>
      <c r="G13" s="242" t="s">
        <v>423</v>
      </c>
      <c r="H13" s="247"/>
      <c r="I13" s="248"/>
    </row>
    <row r="14" spans="1:9" x14ac:dyDescent="0.25">
      <c r="A14" s="242">
        <v>2</v>
      </c>
      <c r="B14" s="235" t="s">
        <v>365</v>
      </c>
      <c r="C14" s="243"/>
      <c r="D14" s="243"/>
      <c r="E14" s="245"/>
      <c r="F14" s="246">
        <v>1</v>
      </c>
      <c r="G14" s="242" t="s">
        <v>423</v>
      </c>
      <c r="H14" s="247"/>
      <c r="I14" s="248"/>
    </row>
    <row r="15" spans="1:9" x14ac:dyDescent="0.25">
      <c r="A15" s="242"/>
      <c r="B15" s="235" t="s">
        <v>422</v>
      </c>
      <c r="C15" s="243"/>
      <c r="D15" s="243"/>
      <c r="E15" s="245"/>
      <c r="F15" s="246"/>
      <c r="G15" s="242"/>
      <c r="H15" s="247"/>
      <c r="I15" s="248"/>
    </row>
    <row r="16" spans="1:9" x14ac:dyDescent="0.25">
      <c r="A16" s="242"/>
      <c r="B16" s="235" t="s">
        <v>367</v>
      </c>
      <c r="C16" s="243"/>
      <c r="D16" s="243"/>
      <c r="E16" s="245"/>
      <c r="F16" s="246"/>
      <c r="G16" s="242"/>
      <c r="H16" s="247"/>
      <c r="I16" s="248"/>
    </row>
    <row r="17" spans="1:9" x14ac:dyDescent="0.25">
      <c r="A17" s="242"/>
      <c r="B17" s="235"/>
      <c r="C17" s="243"/>
      <c r="D17" s="243"/>
      <c r="E17" s="245"/>
      <c r="F17" s="246"/>
      <c r="G17" s="242"/>
      <c r="H17" s="247"/>
      <c r="I17" s="248"/>
    </row>
    <row r="18" spans="1:9" x14ac:dyDescent="0.25">
      <c r="A18" s="242"/>
      <c r="B18" s="235"/>
      <c r="C18" s="243"/>
      <c r="D18" s="243"/>
      <c r="E18" s="245"/>
      <c r="F18" s="249"/>
      <c r="G18" s="242"/>
      <c r="H18" s="247"/>
      <c r="I18" s="248"/>
    </row>
    <row r="19" spans="1:9" x14ac:dyDescent="0.25">
      <c r="A19" s="242"/>
      <c r="B19" s="250"/>
      <c r="C19" s="243"/>
      <c r="D19" s="243"/>
      <c r="E19" s="245"/>
      <c r="F19" s="242"/>
      <c r="G19" s="242"/>
      <c r="H19" s="247"/>
      <c r="I19" s="248"/>
    </row>
    <row r="20" spans="1:9" x14ac:dyDescent="0.25">
      <c r="A20" s="251"/>
      <c r="B20" s="252"/>
      <c r="C20" s="253"/>
      <c r="D20" s="253"/>
      <c r="E20" s="254"/>
      <c r="F20" s="251"/>
      <c r="G20" s="251"/>
      <c r="H20" s="255"/>
      <c r="I20" s="256"/>
    </row>
    <row r="21" spans="1:9" ht="7" customHeight="1" x14ac:dyDescent="0.25">
      <c r="A21" s="200"/>
      <c r="B21" s="200"/>
      <c r="C21" s="200"/>
      <c r="D21" s="200"/>
      <c r="E21" s="200"/>
      <c r="F21" s="200"/>
      <c r="G21" s="200"/>
      <c r="H21" s="200"/>
      <c r="I21" s="200"/>
    </row>
    <row r="22" spans="1:9" ht="11" customHeight="1" x14ac:dyDescent="0.25">
      <c r="A22" s="200"/>
      <c r="B22" s="193" t="s">
        <v>392</v>
      </c>
      <c r="C22" s="193" t="s">
        <v>304</v>
      </c>
      <c r="D22" s="193"/>
      <c r="E22" s="193"/>
      <c r="F22" s="193"/>
      <c r="G22" s="193"/>
      <c r="H22" s="193"/>
      <c r="I22" s="200"/>
    </row>
    <row r="23" spans="1:9" x14ac:dyDescent="0.25">
      <c r="A23" s="200"/>
      <c r="B23" s="193" t="s">
        <v>393</v>
      </c>
      <c r="C23" s="193" t="s">
        <v>304</v>
      </c>
      <c r="D23" s="193"/>
      <c r="E23" s="193"/>
      <c r="F23" s="193"/>
      <c r="G23" s="193"/>
      <c r="H23" s="193"/>
      <c r="I23" s="200"/>
    </row>
    <row r="24" spans="1:9" ht="8" customHeight="1" x14ac:dyDescent="0.25">
      <c r="B24" s="194"/>
      <c r="C24" s="194"/>
      <c r="D24" s="194"/>
      <c r="E24" s="194"/>
      <c r="F24" s="194"/>
      <c r="G24" s="194"/>
      <c r="H24" s="194"/>
    </row>
    <row r="25" spans="1:9" ht="13" x14ac:dyDescent="0.3">
      <c r="B25" s="194" t="s">
        <v>394</v>
      </c>
      <c r="C25" s="194"/>
      <c r="D25" s="194" t="s">
        <v>438</v>
      </c>
      <c r="E25" s="186"/>
      <c r="F25" s="194"/>
      <c r="G25" s="194" t="s">
        <v>398</v>
      </c>
      <c r="H25" s="194"/>
    </row>
    <row r="26" spans="1:9" ht="13" x14ac:dyDescent="0.3">
      <c r="B26" s="194"/>
      <c r="C26" s="194"/>
      <c r="D26" s="194"/>
      <c r="E26" s="186"/>
      <c r="F26" s="194"/>
      <c r="G26" s="194"/>
      <c r="H26" s="194"/>
    </row>
    <row r="27" spans="1:9" ht="13" x14ac:dyDescent="0.3">
      <c r="B27" s="194"/>
      <c r="C27" s="194"/>
      <c r="D27" s="194"/>
      <c r="E27" s="186"/>
      <c r="F27" s="194"/>
      <c r="G27" s="194"/>
      <c r="H27" s="194"/>
    </row>
    <row r="28" spans="1:9" ht="13" x14ac:dyDescent="0.3">
      <c r="B28" s="194"/>
      <c r="C28" s="194"/>
      <c r="D28" s="194"/>
      <c r="E28" s="186"/>
      <c r="F28" s="194"/>
      <c r="G28" s="194"/>
      <c r="H28" s="194"/>
    </row>
    <row r="29" spans="1:9" ht="13" x14ac:dyDescent="0.3">
      <c r="B29" s="194" t="s">
        <v>395</v>
      </c>
      <c r="C29" s="194"/>
      <c r="D29" s="194" t="s">
        <v>439</v>
      </c>
      <c r="E29" s="186"/>
      <c r="F29" s="194"/>
      <c r="G29" s="194" t="s">
        <v>399</v>
      </c>
      <c r="H29" s="194"/>
    </row>
  </sheetData>
  <mergeCells count="2">
    <mergeCell ref="B12:E12"/>
    <mergeCell ref="H12:I12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rumus festoon system</vt:lpstr>
      <vt:lpstr>Parael gear motor</vt:lpstr>
      <vt:lpstr>Sheet1</vt:lpstr>
      <vt:lpstr>Sheet2</vt:lpstr>
      <vt:lpstr>FORMAT INV</vt:lpstr>
      <vt:lpstr>BONNA</vt:lpstr>
      <vt:lpstr>JENNMAR</vt:lpstr>
      <vt:lpstr>FORMAT DO</vt:lpstr>
      <vt:lpstr>DO JENNMAR</vt:lpstr>
      <vt:lpstr>DO BONNA</vt:lpstr>
      <vt:lpstr>'DO JENNMAR'!Print_Area</vt:lpstr>
      <vt:lpstr>Sheet1!Print_Area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faast krane</cp:lastModifiedBy>
  <cp:lastPrinted>2026-04-26T13:05:05Z</cp:lastPrinted>
  <dcterms:created xsi:type="dcterms:W3CDTF">2005-12-02T05:53:11Z</dcterms:created>
  <dcterms:modified xsi:type="dcterms:W3CDTF">2026-04-26T13:05:19Z</dcterms:modified>
</cp:coreProperties>
</file>